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543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N6" i="1"/>
  <c r="O6" i="1"/>
  <c r="N7" i="1"/>
  <c r="O7" i="1"/>
  <c r="N8" i="1"/>
  <c r="O8" i="1"/>
  <c r="P6" i="1" l="1"/>
  <c r="P8" i="1"/>
  <c r="P7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P21" i="1" l="1"/>
  <c r="P13" i="1"/>
  <c r="P12" i="1"/>
  <c r="P17" i="1"/>
  <c r="P15" i="1"/>
  <c r="P19" i="1"/>
  <c r="P11" i="1"/>
  <c r="P20" i="1"/>
  <c r="P18" i="1"/>
  <c r="P9" i="1"/>
  <c r="P14" i="1"/>
  <c r="P16" i="1"/>
  <c r="I22" i="1" l="1"/>
  <c r="H22" i="1"/>
  <c r="M22" i="1" l="1"/>
  <c r="O22" i="1"/>
  <c r="N22" i="1"/>
  <c r="P22" i="1" l="1"/>
</calcChain>
</file>

<file path=xl/sharedStrings.xml><?xml version="1.0" encoding="utf-8"?>
<sst xmlns="http://schemas.openxmlformats.org/spreadsheetml/2006/main" count="95" uniqueCount="33">
  <si>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</si>
  <si>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</si>
  <si>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</si>
  <si>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</si>
  <si>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</si>
  <si>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</si>
  <si>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</si>
  <si>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</si>
  <si>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</si>
  <si>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</si>
  <si>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</si>
  <si>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</si>
  <si>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</si>
  <si>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</si>
  <si>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</si>
  <si>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</si>
  <si>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</si>
  <si>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</si>
  <si>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</si>
  <si>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</si>
  <si>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</si>
  <si>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</si>
  <si>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</si>
  <si>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</si>
  <si>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</si>
  <si>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</si>
  <si>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</si>
  <si>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</si>
  <si>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</si>
  <si>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</si>
  <si>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March</t>
  </si>
  <si>
    <t>Fountains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</si>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</sst>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4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="80" zoomScaleNormal="80" workbookViewId="0">
      <pane ySplit="1" topLeftCell="A2" activePane="bottomLeft" state="frozen"/>
      <selection pane="bottomLeft" activeCell="P6" sqref="P6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4" width="8.7265625" style="1" bestFit="1" customWidth="1"/>
    <col min="5" max="5" width="9" style="1" bestFit="1" customWidth="1"/>
    <col min="6" max="6" width="8.36328125" style="1" bestFit="1" customWidth="1"/>
    <col min="7" max="7" width="8.7265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8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3" t="s">
        <v>30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55" t="s">
        <v>0</v>
      </c>
      <c r="C2" s="56"/>
      <c r="D2" s="56"/>
      <c r="E2" s="57"/>
      <c r="F2" s="55" t="s">
        <v>1</v>
      </c>
      <c r="G2" s="56"/>
      <c r="H2" s="56"/>
      <c r="I2" s="57"/>
      <c r="J2" s="55" t="s">
        <v>0</v>
      </c>
      <c r="K2" s="56"/>
      <c r="L2" s="56" t="s">
        <v>1</v>
      </c>
      <c r="M2" s="57"/>
      <c r="N2" s="55" t="s">
        <v>2</v>
      </c>
      <c r="O2" s="56"/>
      <c r="P2" s="57"/>
      <c r="Q2" s="9" t="s">
        <v>19</v>
      </c>
      <c r="R2" s="55" t="s">
        <v>21</v>
      </c>
      <c r="S2" s="56"/>
      <c r="T2" s="62"/>
      <c r="U2" s="54"/>
      <c r="V2" s="56" t="s">
        <v>0</v>
      </c>
      <c r="W2" s="56"/>
      <c r="X2" s="56" t="s">
        <v>1</v>
      </c>
      <c r="Y2" s="57"/>
      <c r="Z2" s="61" t="s">
        <v>21</v>
      </c>
      <c r="AA2" s="61"/>
      <c r="AB2" s="61"/>
    </row>
    <row r="3" spans="1:28" x14ac:dyDescent="0.35">
      <c r="A3" s="8"/>
      <c r="B3" s="55" t="s">
        <v>3</v>
      </c>
      <c r="C3" s="56"/>
      <c r="D3" s="56" t="s">
        <v>4</v>
      </c>
      <c r="E3" s="57"/>
      <c r="F3" s="55" t="s">
        <v>3</v>
      </c>
      <c r="G3" s="56"/>
      <c r="H3" s="56" t="s">
        <v>4</v>
      </c>
      <c r="I3" s="57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1482</v>
      </c>
      <c r="C5">
        <v>1450</v>
      </c>
      <c r="D5">
        <v>1365</v>
      </c>
      <c r="E5">
        <v>1602.7333333333333</v>
      </c>
      <c r="F5" s="3">
        <v>1035</v>
      </c>
      <c r="G5" s="4">
        <v>1301.4166666666667</v>
      </c>
      <c r="H5" s="4">
        <v>690</v>
      </c>
      <c r="I5" s="2">
        <v>1053.25</v>
      </c>
      <c r="J5" s="5">
        <v>0.97840755735492579</v>
      </c>
      <c r="K5" s="6">
        <v>1.1741636141636143</v>
      </c>
      <c r="L5" s="6">
        <v>1.2574074074074075</v>
      </c>
      <c r="M5" s="7">
        <v>1.5264492753623189</v>
      </c>
      <c r="N5" s="3">
        <f>C5+G5</f>
        <v>2751.416666666667</v>
      </c>
      <c r="O5" s="4">
        <f>E5+I5</f>
        <v>2655.9833333333336</v>
      </c>
      <c r="P5" s="2">
        <f>N5+O5</f>
        <v>5407.4000000000005</v>
      </c>
      <c r="Q5" s="46">
        <v>573</v>
      </c>
      <c r="R5" s="48">
        <v>4.8017742873763822</v>
      </c>
      <c r="S5" s="49">
        <v>4.6352239674229203</v>
      </c>
      <c r="T5" s="47">
        <v>9.4369982547993025</v>
      </c>
      <c r="U5" s="45" t="s">
        <v>26</v>
      </c>
      <c r="V5" s="5">
        <v>0.97514257106786817</v>
      </c>
      <c r="W5" s="6">
        <v>1.0636299184686282</v>
      </c>
      <c r="X5" s="6">
        <v>1.1416549789621318</v>
      </c>
      <c r="Y5" s="7">
        <v>1.3696820944366526</v>
      </c>
      <c r="Z5" s="48">
        <v>4.8906906906906897</v>
      </c>
      <c r="AA5" s="49">
        <v>4.462762762762762</v>
      </c>
      <c r="AB5" s="47">
        <v>9.3534534534534526</v>
      </c>
    </row>
    <row r="6" spans="1:28" x14ac:dyDescent="0.35">
      <c r="A6" s="2" t="s">
        <v>22</v>
      </c>
      <c r="B6">
        <v>1935</v>
      </c>
      <c r="C6">
        <v>1769.6000000000001</v>
      </c>
      <c r="D6">
        <v>1710</v>
      </c>
      <c r="E6">
        <v>1853.4333333333334</v>
      </c>
      <c r="F6" s="3">
        <v>1380</v>
      </c>
      <c r="G6" s="4">
        <v>1331</v>
      </c>
      <c r="H6" s="4">
        <v>1035</v>
      </c>
      <c r="I6" s="2">
        <v>1342</v>
      </c>
      <c r="J6" s="5">
        <v>0.91452196382428952</v>
      </c>
      <c r="K6" s="6">
        <v>1.083879142300195</v>
      </c>
      <c r="L6" s="6">
        <v>0.96449275362318843</v>
      </c>
      <c r="M6" s="7">
        <v>1.2966183574879226</v>
      </c>
      <c r="N6" s="3">
        <f>C6+G6</f>
        <v>3100.6000000000004</v>
      </c>
      <c r="O6" s="4">
        <f>E6+I6</f>
        <v>3195.4333333333334</v>
      </c>
      <c r="P6" s="2">
        <f>N6+O6</f>
        <v>6296.0333333333338</v>
      </c>
      <c r="Q6" s="37">
        <v>894</v>
      </c>
      <c r="R6" s="38">
        <v>3.4682326621923942</v>
      </c>
      <c r="S6" s="39">
        <v>3.5743102162565252</v>
      </c>
      <c r="T6" s="40">
        <v>7.042542878448919</v>
      </c>
      <c r="U6" s="1" t="s">
        <v>22</v>
      </c>
      <c r="V6" s="5">
        <v>0.88948903892639841</v>
      </c>
      <c r="W6" s="6">
        <v>1.0755706470477269</v>
      </c>
      <c r="X6" s="6">
        <v>0.95003506311360453</v>
      </c>
      <c r="Y6" s="7">
        <v>1.2538569424964936</v>
      </c>
      <c r="Z6" s="38">
        <v>3.4852984797923625</v>
      </c>
      <c r="AA6" s="39">
        <v>3.6057100482017055</v>
      </c>
      <c r="AB6" s="40">
        <v>7.0910085279940676</v>
      </c>
    </row>
    <row r="7" spans="1:28" x14ac:dyDescent="0.35">
      <c r="A7" s="2" t="s">
        <v>31</v>
      </c>
      <c r="B7">
        <v>1830</v>
      </c>
      <c r="C7">
        <v>1705.9833333333333</v>
      </c>
      <c r="D7">
        <v>1710</v>
      </c>
      <c r="E7">
        <v>1529</v>
      </c>
      <c r="F7" s="3">
        <v>1380</v>
      </c>
      <c r="G7" s="4">
        <v>1298</v>
      </c>
      <c r="H7" s="4">
        <v>1035</v>
      </c>
      <c r="I7" s="2">
        <v>1123</v>
      </c>
      <c r="J7" s="5">
        <v>0.93223132969034606</v>
      </c>
      <c r="K7" s="6">
        <v>0.8941520467836257</v>
      </c>
      <c r="L7" s="6">
        <v>0.94057971014492758</v>
      </c>
      <c r="M7" s="7">
        <v>1.085024154589372</v>
      </c>
      <c r="N7" s="3">
        <f t="shared" ref="N7:N16" si="0">C7+G7</f>
        <v>3003.9833333333336</v>
      </c>
      <c r="O7" s="4">
        <f>E7+I7</f>
        <v>2652</v>
      </c>
      <c r="P7" s="2">
        <f t="shared" ref="P7:P21" si="1">N7+O7</f>
        <v>5655.9833333333336</v>
      </c>
      <c r="Q7" s="37">
        <v>766</v>
      </c>
      <c r="R7" s="38">
        <v>3.921649260226284</v>
      </c>
      <c r="S7" s="39">
        <v>3.462140992167102</v>
      </c>
      <c r="T7" s="40">
        <v>7.3837902523933856</v>
      </c>
      <c r="U7" s="2" t="s">
        <v>31</v>
      </c>
      <c r="V7" s="5">
        <v>0.84846390168970809</v>
      </c>
      <c r="W7" s="6">
        <v>1.1239648992707947</v>
      </c>
      <c r="X7" s="6">
        <v>0.92082111436950143</v>
      </c>
      <c r="Y7" s="7">
        <v>0.9979635060280222</v>
      </c>
      <c r="Z7" s="38">
        <v>4.2526277372262777</v>
      </c>
      <c r="AA7" s="39">
        <v>3.7030413625304139</v>
      </c>
      <c r="AB7" s="40">
        <v>7.9556690997566921</v>
      </c>
    </row>
    <row r="8" spans="1:28" x14ac:dyDescent="0.35">
      <c r="A8" s="2" t="s">
        <v>9</v>
      </c>
      <c r="B8">
        <v>1755</v>
      </c>
      <c r="C8">
        <v>1629.75</v>
      </c>
      <c r="D8">
        <v>1395</v>
      </c>
      <c r="E8">
        <v>1501.2333333333333</v>
      </c>
      <c r="F8" s="3">
        <v>1650</v>
      </c>
      <c r="G8" s="4">
        <v>1598.5</v>
      </c>
      <c r="H8" s="4">
        <v>990</v>
      </c>
      <c r="I8" s="2">
        <v>990</v>
      </c>
      <c r="J8" s="5">
        <v>0.92863247863247866</v>
      </c>
      <c r="K8" s="6">
        <v>1.0761529271206691</v>
      </c>
      <c r="L8" s="6">
        <v>0.96878787878787875</v>
      </c>
      <c r="M8" s="7">
        <v>1</v>
      </c>
      <c r="N8" s="3">
        <f t="shared" si="0"/>
        <v>3228.25</v>
      </c>
      <c r="O8" s="4">
        <f t="shared" ref="O8:O12" si="2">E8+I8</f>
        <v>2491.2333333333336</v>
      </c>
      <c r="P8" s="2">
        <f t="shared" si="1"/>
        <v>5719.4833333333336</v>
      </c>
      <c r="Q8" s="37">
        <v>562</v>
      </c>
      <c r="R8" s="38">
        <v>5.7442170818505334</v>
      </c>
      <c r="S8" s="39">
        <v>4.4327995255041523</v>
      </c>
      <c r="T8" s="40">
        <v>10.177016607354686</v>
      </c>
      <c r="U8" s="2" t="s">
        <v>9</v>
      </c>
      <c r="V8" s="5">
        <v>0.89476467477525123</v>
      </c>
      <c r="W8" s="6">
        <v>0.84704772684399166</v>
      </c>
      <c r="X8" s="6">
        <v>0.93043478260869561</v>
      </c>
      <c r="Y8" s="7">
        <v>0.98527349228611505</v>
      </c>
      <c r="Z8" s="38">
        <v>5.8884007029876981</v>
      </c>
      <c r="AA8" s="39">
        <v>4.4823960164030465</v>
      </c>
      <c r="AB8" s="40">
        <v>10.370796719390745</v>
      </c>
    </row>
    <row r="9" spans="1:28" s="44" customFormat="1" x14ac:dyDescent="0.35">
      <c r="A9" s="41" t="s">
        <v>10</v>
      </c>
      <c r="B9">
        <v>1350</v>
      </c>
      <c r="C9">
        <v>1201.5833333333335</v>
      </c>
      <c r="D9">
        <v>1365</v>
      </c>
      <c r="E9">
        <v>1359.25</v>
      </c>
      <c r="F9" s="3">
        <v>1035</v>
      </c>
      <c r="G9" s="4">
        <v>990.25</v>
      </c>
      <c r="H9" s="4">
        <v>1035</v>
      </c>
      <c r="I9" s="2">
        <v>1210</v>
      </c>
      <c r="J9" s="5">
        <v>0.89006172839506181</v>
      </c>
      <c r="K9" s="6">
        <v>0.9957875457875458</v>
      </c>
      <c r="L9" s="6">
        <v>0.95676328502415464</v>
      </c>
      <c r="M9" s="7">
        <v>1.1690821256038648</v>
      </c>
      <c r="N9" s="3">
        <f t="shared" si="0"/>
        <v>2191.8333333333335</v>
      </c>
      <c r="O9" s="4">
        <f t="shared" si="2"/>
        <v>2569.25</v>
      </c>
      <c r="P9" s="2">
        <f t="shared" si="1"/>
        <v>4761.0833333333339</v>
      </c>
      <c r="Q9" s="37">
        <v>624</v>
      </c>
      <c r="R9" s="38">
        <v>3.5125534188034191</v>
      </c>
      <c r="S9" s="39">
        <v>4.1173878205128203</v>
      </c>
      <c r="T9" s="40">
        <v>7.6299412393162402</v>
      </c>
      <c r="U9" s="2" t="s">
        <v>10</v>
      </c>
      <c r="V9" s="5">
        <v>0.85621266427718035</v>
      </c>
      <c r="W9" s="6">
        <v>0.95568947181850405</v>
      </c>
      <c r="X9" s="6">
        <v>0.96532647654667292</v>
      </c>
      <c r="Y9" s="7">
        <v>1.1294997662459092</v>
      </c>
      <c r="Z9" s="38">
        <v>3.5686431623931618</v>
      </c>
      <c r="AA9" s="39">
        <v>4.0961538461538458</v>
      </c>
      <c r="AB9" s="40">
        <v>7.6647970085470076</v>
      </c>
    </row>
    <row r="10" spans="1:28" x14ac:dyDescent="0.35">
      <c r="A10" s="2" t="s">
        <v>11</v>
      </c>
      <c r="B10">
        <v>2250</v>
      </c>
      <c r="C10">
        <v>2131.5</v>
      </c>
      <c r="D10">
        <v>450</v>
      </c>
      <c r="E10">
        <v>283.25</v>
      </c>
      <c r="F10">
        <v>1650</v>
      </c>
      <c r="G10">
        <v>1921.5</v>
      </c>
      <c r="H10">
        <v>0</v>
      </c>
      <c r="I10">
        <v>275</v>
      </c>
      <c r="J10" s="5">
        <v>0.94733333333333336</v>
      </c>
      <c r="K10" s="6">
        <v>0.62944444444444447</v>
      </c>
      <c r="L10" s="6">
        <v>1.1645454545454546</v>
      </c>
      <c r="M10" s="7" t="s">
        <v>25</v>
      </c>
      <c r="N10" s="3" t="s">
        <v>25</v>
      </c>
      <c r="O10" s="4" t="s">
        <v>25</v>
      </c>
      <c r="P10" s="2" t="s">
        <v>25</v>
      </c>
      <c r="Q10" s="37">
        <v>158</v>
      </c>
      <c r="R10" s="38">
        <v>25.651898734177216</v>
      </c>
      <c r="S10" s="39">
        <v>3.5332278481012658</v>
      </c>
      <c r="T10" s="40">
        <v>29.185126582278482</v>
      </c>
      <c r="U10" s="2" t="s">
        <v>11</v>
      </c>
      <c r="V10" s="5">
        <v>0.98719713261648756</v>
      </c>
      <c r="W10" s="6">
        <v>0.543010752688172</v>
      </c>
      <c r="X10" s="6">
        <v>1.2321114369501467</v>
      </c>
      <c r="Y10" s="7" t="s">
        <v>25</v>
      </c>
      <c r="Z10" s="38">
        <v>22.895746527777778</v>
      </c>
      <c r="AA10" s="39">
        <v>2.515625</v>
      </c>
      <c r="AB10" s="40">
        <v>25.411371527777778</v>
      </c>
    </row>
    <row r="11" spans="1:28" x14ac:dyDescent="0.35">
      <c r="A11" s="2" t="s">
        <v>24</v>
      </c>
      <c r="B11">
        <v>1935</v>
      </c>
      <c r="C11">
        <v>1711.0833333333333</v>
      </c>
      <c r="D11">
        <v>1710</v>
      </c>
      <c r="E11">
        <v>1880.25</v>
      </c>
      <c r="F11" s="3">
        <v>1380</v>
      </c>
      <c r="G11" s="4">
        <v>1310.25</v>
      </c>
      <c r="H11" s="4">
        <v>1035</v>
      </c>
      <c r="I11" s="2">
        <v>1297.4833333333333</v>
      </c>
      <c r="J11" s="5">
        <v>0.88428079242032731</v>
      </c>
      <c r="K11" s="6">
        <v>1.099561403508772</v>
      </c>
      <c r="L11" s="6">
        <v>0.94945652173913042</v>
      </c>
      <c r="M11" s="7">
        <v>1.2536070853462158</v>
      </c>
      <c r="N11" s="3">
        <f t="shared" si="0"/>
        <v>3021.333333333333</v>
      </c>
      <c r="O11" s="4">
        <f t="shared" si="2"/>
        <v>3177.7333333333336</v>
      </c>
      <c r="P11" s="2">
        <f t="shared" si="1"/>
        <v>6199.0666666666666</v>
      </c>
      <c r="Q11" s="37">
        <v>890</v>
      </c>
      <c r="R11" s="38">
        <v>3.3947565543071159</v>
      </c>
      <c r="S11" s="39">
        <v>3.5704868913857681</v>
      </c>
      <c r="T11" s="40">
        <v>6.9652434456928836</v>
      </c>
      <c r="U11" s="2" t="s">
        <v>24</v>
      </c>
      <c r="V11" s="5">
        <v>0.86133199966658336</v>
      </c>
      <c r="W11" s="6">
        <v>1.268251273344652</v>
      </c>
      <c r="X11" s="6">
        <v>0.93478260869565222</v>
      </c>
      <c r="Y11" s="7">
        <v>1.2779336138382422</v>
      </c>
      <c r="Z11" s="38">
        <v>3.3281408859840234</v>
      </c>
      <c r="AA11" s="39">
        <v>3.9300108932461875</v>
      </c>
      <c r="AB11" s="40">
        <v>7.2581517792302108</v>
      </c>
    </row>
    <row r="12" spans="1:28" x14ac:dyDescent="0.35">
      <c r="A12" s="2" t="s">
        <v>27</v>
      </c>
      <c r="B12">
        <v>915</v>
      </c>
      <c r="C12">
        <v>851.16666666666686</v>
      </c>
      <c r="D12">
        <v>1020</v>
      </c>
      <c r="E12">
        <v>723</v>
      </c>
      <c r="F12" s="3">
        <v>690</v>
      </c>
      <c r="G12" s="4">
        <v>660</v>
      </c>
      <c r="H12" s="4">
        <v>345</v>
      </c>
      <c r="I12" s="2">
        <v>330</v>
      </c>
      <c r="J12" s="5">
        <v>0.93023679417122063</v>
      </c>
      <c r="K12" s="6">
        <v>0.70882352941176474</v>
      </c>
      <c r="L12" s="6">
        <v>0.95652173913043481</v>
      </c>
      <c r="M12" s="7">
        <v>0.95652173913043481</v>
      </c>
      <c r="N12" s="3">
        <f t="shared" si="0"/>
        <v>1511.166666666667</v>
      </c>
      <c r="O12" s="4">
        <f t="shared" si="2"/>
        <v>1053</v>
      </c>
      <c r="P12" s="2">
        <f t="shared" si="1"/>
        <v>2564.166666666667</v>
      </c>
      <c r="Q12" s="37">
        <v>343</v>
      </c>
      <c r="R12" s="38">
        <v>4.4057337220602539</v>
      </c>
      <c r="S12" s="39">
        <v>3.0699708454810497</v>
      </c>
      <c r="T12" s="40">
        <v>7.4757045675413032</v>
      </c>
      <c r="U12" s="2" t="s">
        <v>27</v>
      </c>
      <c r="V12" s="5">
        <v>1.0025559668605675</v>
      </c>
      <c r="W12" s="6">
        <v>0.88061353573687562</v>
      </c>
      <c r="X12" s="6">
        <v>0.95652173913043481</v>
      </c>
      <c r="Y12" s="7">
        <v>1.7286115007012623</v>
      </c>
      <c r="Z12" s="38">
        <v>4.1685848252344408</v>
      </c>
      <c r="AA12" s="39">
        <v>3.9499147485080996</v>
      </c>
      <c r="AB12" s="40">
        <v>8.1184995737425414</v>
      </c>
    </row>
    <row r="13" spans="1:28" x14ac:dyDescent="0.35">
      <c r="A13" s="2" t="s">
        <v>12</v>
      </c>
      <c r="B13">
        <v>1830</v>
      </c>
      <c r="C13">
        <v>1847.0833333333333</v>
      </c>
      <c r="D13">
        <v>1815</v>
      </c>
      <c r="E13">
        <v>1551.6666666666667</v>
      </c>
      <c r="F13" s="3">
        <v>1035</v>
      </c>
      <c r="G13" s="4">
        <v>1002.5</v>
      </c>
      <c r="H13" s="4">
        <v>1035</v>
      </c>
      <c r="I13" s="2">
        <v>791.33333333333326</v>
      </c>
      <c r="J13" s="5">
        <v>1.009335154826958</v>
      </c>
      <c r="K13" s="6">
        <v>0.85491276400367311</v>
      </c>
      <c r="L13" s="6">
        <v>0.96859903381642509</v>
      </c>
      <c r="M13" s="7">
        <v>0.7645732689210949</v>
      </c>
      <c r="N13" s="3">
        <f t="shared" si="0"/>
        <v>2849.583333333333</v>
      </c>
      <c r="O13" s="4">
        <f>E13+I13</f>
        <v>2343</v>
      </c>
      <c r="P13" s="2">
        <f t="shared" si="1"/>
        <v>5192.583333333333</v>
      </c>
      <c r="Q13" s="37">
        <v>684</v>
      </c>
      <c r="R13" s="38">
        <v>4.1660575048732937</v>
      </c>
      <c r="S13" s="39">
        <v>3.4254385964912282</v>
      </c>
      <c r="T13" s="40">
        <v>7.5914961013645224</v>
      </c>
      <c r="U13" s="2" t="s">
        <v>12</v>
      </c>
      <c r="V13" s="5">
        <v>0.99637757800105753</v>
      </c>
      <c r="W13" s="6">
        <v>0.86723540389229536</v>
      </c>
      <c r="X13" s="6">
        <v>0.95652173913043481</v>
      </c>
      <c r="Y13" s="7">
        <v>0.80224403927068721</v>
      </c>
      <c r="Z13" s="38">
        <v>4.2564421669106878</v>
      </c>
      <c r="AA13" s="39">
        <v>3.6376281112737923</v>
      </c>
      <c r="AB13" s="40">
        <v>7.89407027818448</v>
      </c>
    </row>
    <row r="14" spans="1:28" x14ac:dyDescent="0.35">
      <c r="A14" s="2" t="s">
        <v>13</v>
      </c>
      <c r="B14">
        <v>3237.0967741935483</v>
      </c>
      <c r="C14">
        <v>2758.9166666666665</v>
      </c>
      <c r="D14">
        <v>900</v>
      </c>
      <c r="E14">
        <v>805</v>
      </c>
      <c r="F14" s="3">
        <v>1980</v>
      </c>
      <c r="G14" s="4">
        <v>1901.5666666666666</v>
      </c>
      <c r="H14" s="4">
        <v>660</v>
      </c>
      <c r="I14" s="2">
        <v>625</v>
      </c>
      <c r="J14" s="5">
        <v>0.85228118252781926</v>
      </c>
      <c r="K14" s="6">
        <v>0.89444444444444449</v>
      </c>
      <c r="L14" s="6">
        <v>0.96038720538720534</v>
      </c>
      <c r="M14" s="7">
        <v>0.94696969696969702</v>
      </c>
      <c r="N14" s="3">
        <f t="shared" si="0"/>
        <v>4660.4833333333336</v>
      </c>
      <c r="O14" s="4">
        <f>E14+I14</f>
        <v>1430</v>
      </c>
      <c r="P14" s="2">
        <f t="shared" si="1"/>
        <v>6090.4833333333336</v>
      </c>
      <c r="Q14" s="37">
        <v>542</v>
      </c>
      <c r="R14" s="38">
        <v>8.5986777367773684</v>
      </c>
      <c r="S14" s="39">
        <v>2.6383763837638377</v>
      </c>
      <c r="T14" s="40">
        <v>11.237054120541206</v>
      </c>
      <c r="U14" s="2" t="s">
        <v>13</v>
      </c>
      <c r="V14" s="5">
        <v>0.86908320876930734</v>
      </c>
      <c r="W14" s="6">
        <v>1.1293010752688173</v>
      </c>
      <c r="X14" s="6">
        <v>0.98999674160964501</v>
      </c>
      <c r="Y14" s="7">
        <v>0.93731671554252194</v>
      </c>
      <c r="Z14" s="38">
        <v>8.1801271420674411</v>
      </c>
      <c r="AA14" s="39">
        <v>2.8018242122719736</v>
      </c>
      <c r="AB14" s="40">
        <v>10.981951354339413</v>
      </c>
    </row>
    <row r="15" spans="1:28" s="44" customFormat="1" x14ac:dyDescent="0.35">
      <c r="A15" s="41" t="s">
        <v>14</v>
      </c>
      <c r="B15">
        <v>1830</v>
      </c>
      <c r="C15">
        <v>1733.5666666666664</v>
      </c>
      <c r="D15">
        <v>1335</v>
      </c>
      <c r="E15">
        <v>1113</v>
      </c>
      <c r="F15" s="3">
        <v>1035</v>
      </c>
      <c r="G15" s="4">
        <v>1161.75</v>
      </c>
      <c r="H15" s="4">
        <v>690</v>
      </c>
      <c r="I15" s="2">
        <v>700.23333333333335</v>
      </c>
      <c r="J15" s="5">
        <v>0.94730418943533679</v>
      </c>
      <c r="K15" s="6">
        <v>0.83370786516853934</v>
      </c>
      <c r="L15" s="6">
        <v>1.122463768115942</v>
      </c>
      <c r="M15" s="7">
        <v>1.0148309178743962</v>
      </c>
      <c r="N15" s="3">
        <f t="shared" si="0"/>
        <v>2895.3166666666666</v>
      </c>
      <c r="O15" s="4">
        <f t="shared" ref="O15:O21" si="3">E15+I15</f>
        <v>1813.2333333333333</v>
      </c>
      <c r="P15" s="2">
        <f t="shared" si="1"/>
        <v>4708.55</v>
      </c>
      <c r="Q15" s="37">
        <v>772</v>
      </c>
      <c r="R15" s="38">
        <v>3.7504101899827287</v>
      </c>
      <c r="S15" s="39">
        <v>2.3487478411053542</v>
      </c>
      <c r="T15" s="40">
        <v>6.0991580310880833</v>
      </c>
      <c r="U15" s="2" t="s">
        <v>14</v>
      </c>
      <c r="V15" s="5">
        <v>0.95534990304953293</v>
      </c>
      <c r="W15" s="6">
        <v>0.81603237888123714</v>
      </c>
      <c r="X15" s="6">
        <v>1.0021037868162692</v>
      </c>
      <c r="Y15" s="7">
        <v>1.0094670406732118</v>
      </c>
      <c r="Z15" s="38">
        <v>3.5755486542443062</v>
      </c>
      <c r="AA15" s="39">
        <v>2.2925051759834369</v>
      </c>
      <c r="AB15" s="40">
        <v>5.8680538302277441</v>
      </c>
    </row>
    <row r="16" spans="1:28" x14ac:dyDescent="0.35">
      <c r="A16" s="2" t="s">
        <v>15</v>
      </c>
      <c r="B16">
        <v>1830</v>
      </c>
      <c r="C16">
        <v>1826.85</v>
      </c>
      <c r="D16">
        <v>1590</v>
      </c>
      <c r="E16">
        <v>1802.25</v>
      </c>
      <c r="F16" s="42">
        <v>1380</v>
      </c>
      <c r="G16" s="43">
        <v>1309</v>
      </c>
      <c r="H16" s="43">
        <v>1035</v>
      </c>
      <c r="I16" s="41">
        <v>1352.4166666666667</v>
      </c>
      <c r="J16" s="5">
        <v>0.99827868852459012</v>
      </c>
      <c r="K16" s="6">
        <v>1.1334905660377359</v>
      </c>
      <c r="L16" s="6">
        <v>0.9485507246376812</v>
      </c>
      <c r="M16" s="7">
        <v>1.306682769726248</v>
      </c>
      <c r="N16" s="3">
        <f t="shared" si="0"/>
        <v>3135.85</v>
      </c>
      <c r="O16" s="4">
        <f t="shared" si="3"/>
        <v>3154.666666666667</v>
      </c>
      <c r="P16" s="2">
        <f t="shared" si="1"/>
        <v>6290.5166666666664</v>
      </c>
      <c r="Q16" s="37">
        <v>875</v>
      </c>
      <c r="R16" s="38">
        <v>3.5838285714285711</v>
      </c>
      <c r="S16" s="39">
        <v>3.6053333333333337</v>
      </c>
      <c r="T16" s="40">
        <v>7.1891619047619058</v>
      </c>
      <c r="U16" s="41" t="s">
        <v>15</v>
      </c>
      <c r="V16" s="5">
        <v>0.99471179270227394</v>
      </c>
      <c r="W16" s="6">
        <v>1.0218096977074458</v>
      </c>
      <c r="X16" s="6">
        <v>0.94512622720897621</v>
      </c>
      <c r="Y16" s="7">
        <v>1.1634096930029609</v>
      </c>
      <c r="Z16" s="38">
        <v>3.5954899777282852</v>
      </c>
      <c r="AA16" s="39">
        <v>3.2551224944320714</v>
      </c>
      <c r="AB16" s="40">
        <v>6.8506124721603561</v>
      </c>
    </row>
    <row r="17" spans="1:28" x14ac:dyDescent="0.35">
      <c r="A17" s="2" t="s">
        <v>28</v>
      </c>
      <c r="B17">
        <v>798</v>
      </c>
      <c r="C17">
        <v>734</v>
      </c>
      <c r="D17">
        <v>795</v>
      </c>
      <c r="E17">
        <v>339.25</v>
      </c>
      <c r="F17" s="3">
        <v>690</v>
      </c>
      <c r="G17" s="4">
        <v>638.5</v>
      </c>
      <c r="H17" s="4">
        <v>345</v>
      </c>
      <c r="I17" s="2">
        <v>196.5</v>
      </c>
      <c r="J17" s="5">
        <v>0.91979949874686717</v>
      </c>
      <c r="K17" s="6">
        <v>0.42672955974842769</v>
      </c>
      <c r="L17" s="6">
        <v>0.92536231884057973</v>
      </c>
      <c r="M17" s="7">
        <v>0.56956521739130439</v>
      </c>
      <c r="N17" s="3">
        <f>C17+G17</f>
        <v>1372.5</v>
      </c>
      <c r="O17" s="4">
        <f t="shared" si="3"/>
        <v>535.75</v>
      </c>
      <c r="P17" s="2">
        <f t="shared" si="1"/>
        <v>1908.25</v>
      </c>
      <c r="Q17" s="37">
        <v>182</v>
      </c>
      <c r="R17" s="38">
        <v>7.5412087912087911</v>
      </c>
      <c r="S17" s="39">
        <v>2.9436813186813189</v>
      </c>
      <c r="T17" s="40">
        <v>10.484890109890109</v>
      </c>
      <c r="U17" s="2" t="s">
        <v>28</v>
      </c>
      <c r="V17" s="5">
        <v>0.9714811221602393</v>
      </c>
      <c r="W17" s="6">
        <v>0.50882531953743149</v>
      </c>
      <c r="X17" s="6">
        <v>0.95711143695014667</v>
      </c>
      <c r="Y17" s="7">
        <v>0.45014662756598239</v>
      </c>
      <c r="Z17" s="38">
        <v>7.7331560283687955</v>
      </c>
      <c r="AA17" s="39">
        <v>3.0398936170212765</v>
      </c>
      <c r="AB17" s="40">
        <v>10.773049645390072</v>
      </c>
    </row>
    <row r="18" spans="1:28" s="44" customFormat="1" x14ac:dyDescent="0.35">
      <c r="A18" s="2" t="s">
        <v>23</v>
      </c>
      <c r="B18">
        <v>697.75</v>
      </c>
      <c r="C18">
        <v>691.25</v>
      </c>
      <c r="D18">
        <v>0</v>
      </c>
      <c r="E18">
        <v>0</v>
      </c>
      <c r="F18" s="3">
        <v>684</v>
      </c>
      <c r="G18" s="4">
        <v>681.5</v>
      </c>
      <c r="H18" s="4">
        <v>0</v>
      </c>
      <c r="I18" s="2">
        <v>0</v>
      </c>
      <c r="J18" s="5">
        <v>0.99068434252955928</v>
      </c>
      <c r="K18" s="6" t="s">
        <v>25</v>
      </c>
      <c r="L18" s="6">
        <v>0.99634502923976609</v>
      </c>
      <c r="M18" s="7" t="s">
        <v>25</v>
      </c>
      <c r="N18" s="3">
        <f>C18+G18</f>
        <v>1372.75</v>
      </c>
      <c r="O18" s="4">
        <f t="shared" si="3"/>
        <v>0</v>
      </c>
      <c r="P18" s="2">
        <f t="shared" si="1"/>
        <v>1372.75</v>
      </c>
      <c r="Q18" s="37">
        <v>85</v>
      </c>
      <c r="R18" s="38">
        <v>16.149999999999999</v>
      </c>
      <c r="S18" s="39">
        <v>0</v>
      </c>
      <c r="T18" s="40">
        <v>16.149999999999999</v>
      </c>
      <c r="U18" s="2" t="s">
        <v>23</v>
      </c>
      <c r="V18" s="5">
        <v>0.99231843575418999</v>
      </c>
      <c r="W18" s="6" t="s">
        <v>25</v>
      </c>
      <c r="X18" s="6">
        <v>0.99579537491240366</v>
      </c>
      <c r="Y18" s="7" t="s">
        <v>25</v>
      </c>
      <c r="Z18" s="38">
        <v>15.78888888888889</v>
      </c>
      <c r="AA18" s="39">
        <v>0</v>
      </c>
      <c r="AB18" s="40">
        <v>15.78888888888889</v>
      </c>
    </row>
    <row r="19" spans="1:28" x14ac:dyDescent="0.35">
      <c r="A19" s="2" t="s">
        <v>16</v>
      </c>
      <c r="B19">
        <v>1170</v>
      </c>
      <c r="C19">
        <v>1054</v>
      </c>
      <c r="D19">
        <v>915</v>
      </c>
      <c r="E19">
        <v>914.75</v>
      </c>
      <c r="F19" s="42">
        <v>690</v>
      </c>
      <c r="G19" s="43">
        <v>661</v>
      </c>
      <c r="H19" s="43">
        <v>690</v>
      </c>
      <c r="I19" s="41">
        <v>659.75</v>
      </c>
      <c r="J19" s="5">
        <v>0.90085470085470087</v>
      </c>
      <c r="K19" s="6">
        <v>0.99972677595628412</v>
      </c>
      <c r="L19" s="6">
        <v>0.95797101449275357</v>
      </c>
      <c r="M19" s="7">
        <v>0.95615942028985512</v>
      </c>
      <c r="N19" s="3">
        <f>C19+G19</f>
        <v>1715</v>
      </c>
      <c r="O19" s="4">
        <f t="shared" si="3"/>
        <v>1574.5</v>
      </c>
      <c r="P19" s="2">
        <f t="shared" si="1"/>
        <v>3289.5</v>
      </c>
      <c r="Q19" s="37">
        <v>524</v>
      </c>
      <c r="R19" s="38">
        <v>3.2729007633587788</v>
      </c>
      <c r="S19" s="39">
        <v>3.0047709923664123</v>
      </c>
      <c r="T19" s="40">
        <v>6.2776717557251906</v>
      </c>
      <c r="U19" s="2" t="s">
        <v>16</v>
      </c>
      <c r="V19" s="5">
        <v>0.84863523573200994</v>
      </c>
      <c r="W19" s="6">
        <v>1.0367706680768554</v>
      </c>
      <c r="X19" s="6">
        <v>0.95617110799438987</v>
      </c>
      <c r="Y19" s="7">
        <v>0.95652173913043481</v>
      </c>
      <c r="Z19" s="38">
        <v>3.5801886792452828</v>
      </c>
      <c r="AA19" s="39">
        <v>3.4848357791754019</v>
      </c>
      <c r="AB19" s="40">
        <v>7.0650244584206847</v>
      </c>
    </row>
    <row r="20" spans="1:28" x14ac:dyDescent="0.35">
      <c r="A20" s="2" t="s">
        <v>29</v>
      </c>
      <c r="B20">
        <v>2280</v>
      </c>
      <c r="C20">
        <v>2487.25</v>
      </c>
      <c r="D20">
        <v>1590</v>
      </c>
      <c r="E20">
        <v>1329.1666666666667</v>
      </c>
      <c r="F20" s="3">
        <v>2070</v>
      </c>
      <c r="G20" s="4">
        <v>2299</v>
      </c>
      <c r="H20" s="4">
        <v>1035</v>
      </c>
      <c r="I20" s="2">
        <v>1111</v>
      </c>
      <c r="J20" s="5">
        <v>1.0908991228070175</v>
      </c>
      <c r="K20" s="6">
        <v>0.83595387840670865</v>
      </c>
      <c r="L20" s="6">
        <v>1.1106280193236715</v>
      </c>
      <c r="M20" s="7">
        <v>1.0734299516908212</v>
      </c>
      <c r="N20" s="3">
        <f>C20+G20</f>
        <v>4786.25</v>
      </c>
      <c r="O20" s="4">
        <f t="shared" si="3"/>
        <v>2440.166666666667</v>
      </c>
      <c r="P20" s="2">
        <f t="shared" si="1"/>
        <v>7226.416666666667</v>
      </c>
      <c r="Q20" s="37">
        <v>782</v>
      </c>
      <c r="R20" s="38">
        <v>6.1205242966751916</v>
      </c>
      <c r="S20" s="39">
        <v>3.1204177323103157</v>
      </c>
      <c r="T20" s="40">
        <v>9.2409420289855078</v>
      </c>
      <c r="U20" s="2" t="s">
        <v>29</v>
      </c>
      <c r="V20" s="5">
        <v>0.88887732685859633</v>
      </c>
      <c r="W20" s="6">
        <v>0.9475166410650282</v>
      </c>
      <c r="X20" s="6">
        <v>0.99207512917190344</v>
      </c>
      <c r="Y20" s="7">
        <v>1.010752688172043</v>
      </c>
      <c r="Z20" s="38">
        <v>6.3622150537634417</v>
      </c>
      <c r="AA20" s="39">
        <v>2.9260215053763443</v>
      </c>
      <c r="AB20" s="40">
        <v>9.2882365591397846</v>
      </c>
    </row>
    <row r="21" spans="1:28" ht="15" thickBot="1" x14ac:dyDescent="0.4">
      <c r="A21" s="2" t="s">
        <v>17</v>
      </c>
      <c r="B21">
        <v>1072.4833333333333</v>
      </c>
      <c r="C21">
        <v>1009.9833333333333</v>
      </c>
      <c r="D21">
        <v>337</v>
      </c>
      <c r="E21">
        <v>356.75</v>
      </c>
      <c r="F21" s="3">
        <v>1037</v>
      </c>
      <c r="G21" s="4">
        <v>1038.5</v>
      </c>
      <c r="H21" s="4">
        <v>333.5</v>
      </c>
      <c r="I21" s="2">
        <v>345</v>
      </c>
      <c r="J21" s="5">
        <v>0.94172403611555733</v>
      </c>
      <c r="K21" s="6">
        <v>1.0586053412462908</v>
      </c>
      <c r="L21" s="6">
        <v>1.0014464802314369</v>
      </c>
      <c r="M21" s="7">
        <v>1.0344827586206897</v>
      </c>
      <c r="N21" s="3">
        <f>C21+G21</f>
        <v>2048.4833333333336</v>
      </c>
      <c r="O21" s="4">
        <f t="shared" si="3"/>
        <v>701.75</v>
      </c>
      <c r="P21" s="2">
        <f t="shared" si="1"/>
        <v>2750.2333333333336</v>
      </c>
      <c r="Q21" s="37">
        <v>215</v>
      </c>
      <c r="R21" s="38">
        <v>9.5278294573643425</v>
      </c>
      <c r="S21" s="39">
        <v>3.2639534883720929</v>
      </c>
      <c r="T21" s="40">
        <v>12.791782945736434</v>
      </c>
      <c r="U21" s="2" t="s">
        <v>17</v>
      </c>
      <c r="V21" s="5">
        <v>0.97541952257149611</v>
      </c>
      <c r="W21" s="6">
        <v>1.0028050490883591</v>
      </c>
      <c r="X21" s="6">
        <v>0.99019607843137258</v>
      </c>
      <c r="Y21" s="7">
        <v>1</v>
      </c>
      <c r="Z21" s="38">
        <v>7.0684121621621623</v>
      </c>
      <c r="AA21" s="39">
        <v>2.4087837837837838</v>
      </c>
      <c r="AB21" s="40">
        <v>9.4771959459459456</v>
      </c>
    </row>
    <row r="22" spans="1:28" ht="15" thickTop="1" x14ac:dyDescent="0.35">
      <c r="A22" s="25" t="s">
        <v>2</v>
      </c>
      <c r="B22" s="25">
        <f t="shared" ref="B22:G22" si="4">SUM(B5:B21)</f>
        <v>28197.330107526883</v>
      </c>
      <c r="C22" s="50">
        <f t="shared" si="4"/>
        <v>26593.566666666666</v>
      </c>
      <c r="D22" s="50">
        <f t="shared" si="4"/>
        <v>20002</v>
      </c>
      <c r="E22" s="25">
        <f t="shared" si="4"/>
        <v>18943.983333333334</v>
      </c>
      <c r="F22" s="25">
        <f t="shared" si="4"/>
        <v>20801</v>
      </c>
      <c r="G22" s="50">
        <f t="shared" si="4"/>
        <v>21104.233333333334</v>
      </c>
      <c r="H22" s="25">
        <f t="shared" ref="H22:I22" si="5">SUM(H5:H21)</f>
        <v>11988.5</v>
      </c>
      <c r="I22" s="25">
        <f t="shared" si="5"/>
        <v>13401.966666666667</v>
      </c>
      <c r="J22" s="28">
        <f>C22/B22</f>
        <v>0.94312357110604184</v>
      </c>
      <c r="K22" s="29">
        <f>E22/D22</f>
        <v>0.94710445622104455</v>
      </c>
      <c r="L22" s="29">
        <f>G22/F22</f>
        <v>1.0145778247840649</v>
      </c>
      <c r="M22" s="30">
        <f>I22/H22</f>
        <v>1.1179018781888199</v>
      </c>
      <c r="N22" s="26">
        <f>SUM(N6:N21)</f>
        <v>40893.383333333331</v>
      </c>
      <c r="O22" s="27">
        <f>SUM(O6:O21)</f>
        <v>29131.716666666671</v>
      </c>
      <c r="P22" s="27">
        <f>SUM(P6:P21)</f>
        <v>70025.100000000006</v>
      </c>
      <c r="Q22" s="31">
        <f>SUM(Q5:Q21)</f>
        <v>9471</v>
      </c>
      <c r="R22" s="33">
        <v>5</v>
      </c>
      <c r="S22" s="32">
        <v>3.4</v>
      </c>
      <c r="T22" s="36">
        <v>8.5</v>
      </c>
      <c r="U22" s="32"/>
      <c r="V22" s="28">
        <v>0.92077629216284418</v>
      </c>
      <c r="W22" s="29">
        <v>0.97088293895832312</v>
      </c>
      <c r="X22" s="29">
        <v>0.99296154849000751</v>
      </c>
      <c r="Y22" s="30">
        <v>1.0942706222474399</v>
      </c>
      <c r="Z22" s="33">
        <v>5.0999999999999996</v>
      </c>
      <c r="AA22" s="32">
        <v>3.4</v>
      </c>
      <c r="AB22" s="36">
        <v>8.5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2:M22">
    <cfRule type="cellIs" dxfId="13" priority="122" operator="lessThan">
      <formula>0.9</formula>
    </cfRule>
    <cfRule type="cellIs" dxfId="12" priority="123" operator="greaterThan">
      <formula>1.1</formula>
    </cfRule>
  </conditionalFormatting>
  <conditionalFormatting sqref="J22:M22">
    <cfRule type="cellIs" dxfId="11" priority="125" stopIfTrue="1" operator="greaterThan">
      <formula>1.1</formula>
    </cfRule>
  </conditionalFormatting>
  <conditionalFormatting sqref="V23:Y23 J10:L19 M10:M15">
    <cfRule type="cellIs" dxfId="10" priority="78" operator="greaterThan">
      <formula>1.1</formula>
    </cfRule>
  </conditionalFormatting>
  <conditionalFormatting sqref="J5:L21 M5:M15">
    <cfRule type="cellIs" dxfId="9" priority="32" operator="lessThan">
      <formula>0.9</formula>
    </cfRule>
  </conditionalFormatting>
  <conditionalFormatting sqref="J5:M9 M17:M19 J20:M21">
    <cfRule type="cellIs" dxfId="8" priority="31" operator="greaterThan">
      <formula>1.1</formula>
    </cfRule>
  </conditionalFormatting>
  <conditionalFormatting sqref="M17:M21">
    <cfRule type="cellIs" dxfId="7" priority="30" operator="lessThan">
      <formula>0.9</formula>
    </cfRule>
  </conditionalFormatting>
  <conditionalFormatting sqref="V22:Y22">
    <cfRule type="cellIs" dxfId="6" priority="9" operator="lessThan">
      <formula>0.9</formula>
    </cfRule>
    <cfRule type="cellIs" dxfId="5" priority="10" operator="greaterThan">
      <formula>1.1</formula>
    </cfRule>
  </conditionalFormatting>
  <conditionalFormatting sqref="V22:Y22">
    <cfRule type="cellIs" dxfId="4" priority="11" stopIfTrue="1" operator="greaterThan">
      <formula>1.1</formula>
    </cfRule>
  </conditionalFormatting>
  <conditionalFormatting sqref="V10:X19 Y10:Y15">
    <cfRule type="cellIs" dxfId="3" priority="4" operator="greaterThan">
      <formula>1.1</formula>
    </cfRule>
  </conditionalFormatting>
  <conditionalFormatting sqref="V5:X21 Y5:Y15">
    <cfRule type="cellIs" dxfId="2" priority="3" operator="lessThan">
      <formula>0.9</formula>
    </cfRule>
  </conditionalFormatting>
  <conditionalFormatting sqref="V5:Y9 Y17:Y19 V20:Y21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2678723-8c06-45e1-8bd0-318b9868a43d"/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  <ds:schemaRef ds:uri="5789755c-de38-4fe3-9623-40afa3bba1e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