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bookViews>
    <workbookView xWindow="0" yWindow="0" windowWidth="23040" windowHeight="907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M17" i="1" l="1"/>
  <c r="O18" i="1" l="1"/>
  <c r="N11" i="1"/>
  <c r="O11" i="1"/>
  <c r="J11" i="1"/>
  <c r="K11" i="1"/>
  <c r="L11" i="1"/>
  <c r="M11" i="1"/>
  <c r="P11" i="1" l="1"/>
  <c r="N6" i="1" l="1"/>
  <c r="O6" i="1"/>
  <c r="J6" i="1"/>
  <c r="K6" i="1"/>
  <c r="L6" i="1"/>
  <c r="M6" i="1"/>
  <c r="P6" i="1" l="1"/>
  <c r="J10" i="1" l="1"/>
  <c r="J7" i="1"/>
  <c r="J18" i="1" l="1"/>
  <c r="M7" i="1" l="1"/>
  <c r="M9" i="1"/>
  <c r="M8" i="1"/>
  <c r="M10" i="1"/>
  <c r="M12" i="1"/>
  <c r="M13" i="1"/>
  <c r="M14" i="1"/>
  <c r="M15" i="1"/>
  <c r="M16" i="1"/>
  <c r="M19" i="1"/>
  <c r="M20" i="1"/>
  <c r="M21" i="1"/>
  <c r="M5" i="1"/>
  <c r="L7" i="1"/>
  <c r="L9" i="1"/>
  <c r="L8" i="1"/>
  <c r="L10" i="1"/>
  <c r="L12" i="1"/>
  <c r="L13" i="1"/>
  <c r="L14" i="1"/>
  <c r="L15" i="1"/>
  <c r="L16" i="1"/>
  <c r="L17" i="1"/>
  <c r="L18" i="1"/>
  <c r="L19" i="1"/>
  <c r="L20" i="1"/>
  <c r="L21" i="1"/>
  <c r="L5" i="1"/>
  <c r="K7" i="1"/>
  <c r="K9" i="1"/>
  <c r="K8" i="1"/>
  <c r="K10" i="1"/>
  <c r="K12" i="1"/>
  <c r="K13" i="1"/>
  <c r="K14" i="1"/>
  <c r="K15" i="1"/>
  <c r="K16" i="1"/>
  <c r="K17" i="1"/>
  <c r="K19" i="1"/>
  <c r="K20" i="1"/>
  <c r="K21" i="1"/>
  <c r="K5" i="1"/>
  <c r="J9" i="1"/>
  <c r="J8" i="1"/>
  <c r="J12" i="1"/>
  <c r="J13" i="1"/>
  <c r="J14" i="1"/>
  <c r="J15" i="1"/>
  <c r="J16" i="1"/>
  <c r="J17" i="1"/>
  <c r="J19" i="1"/>
  <c r="J20" i="1"/>
  <c r="J21" i="1"/>
  <c r="J5" i="1"/>
  <c r="N7" i="1" l="1"/>
  <c r="N9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O7" i="1"/>
  <c r="N8" i="1"/>
  <c r="O8" i="1"/>
  <c r="O9" i="1"/>
  <c r="P9" i="1" l="1"/>
  <c r="P7" i="1"/>
  <c r="P8" i="1"/>
  <c r="O21" i="1" l="1"/>
  <c r="N21" i="1"/>
  <c r="O20" i="1"/>
  <c r="N20" i="1"/>
  <c r="O19" i="1"/>
  <c r="N19" i="1"/>
  <c r="N18" i="1"/>
  <c r="N17" i="1"/>
  <c r="O17" i="1"/>
  <c r="N16" i="1"/>
  <c r="O16" i="1"/>
  <c r="O15" i="1"/>
  <c r="N15" i="1"/>
  <c r="N14" i="1"/>
  <c r="O14" i="1"/>
  <c r="N13" i="1"/>
  <c r="O13" i="1"/>
  <c r="O12" i="1"/>
  <c r="N12" i="1"/>
  <c r="N10" i="1"/>
  <c r="O10" i="1"/>
  <c r="N22" i="1" l="1"/>
  <c r="O22" i="1"/>
  <c r="P21" i="1"/>
  <c r="P13" i="1"/>
  <c r="P17" i="1"/>
  <c r="P15" i="1"/>
  <c r="P19" i="1"/>
  <c r="P12" i="1"/>
  <c r="P20" i="1"/>
  <c r="P18" i="1"/>
  <c r="P10" i="1"/>
  <c r="P14" i="1"/>
  <c r="P16" i="1"/>
  <c r="P22" i="1" l="1"/>
  <c r="I22" i="1"/>
  <c r="H22" i="1"/>
  <c r="M22" i="1" l="1"/>
</calcChain>
</file>

<file path=xl/sharedStrings.xml><?xml version="1.0" encoding="utf-8"?>
<sst xmlns="http://schemas.openxmlformats.org/spreadsheetml/2006/main" count="86" uniqueCount="32">
  <si>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</si>
  <si>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</si>
  <si>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</si>
  <si>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</si>
  <si>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</si>
  <si>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</si>
  <si>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</si>
  <si>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</si>
  <si>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</si>
  <si>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</si>
  <si>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</si>
  <si>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</si>
  <si>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</si>
  <si>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</si>
  <si>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</si>
  <si>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</si>
  <si>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</si>
  <si>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</si>
  <si>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</si>
  <si>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</si>
  <si>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</si>
  <si>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</si>
  <si>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</si>
  <si>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</si>
  <si>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</si>
  <si>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</si>
  <si>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</si>
  <si>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</si>
  <si>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</si>
  <si>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</si>
  <si>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June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</si>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</sst>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NumberFormat="1"/>
    <xf numFmtId="164" fontId="2" fillId="2" borderId="11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3" borderId="0" xfId="0" applyFill="1"/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0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Normal="100" workbookViewId="0">
      <pane ySplit="1" topLeftCell="A8" activePane="bottomLeft" state="frozen"/>
      <selection pane="bottomLeft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3" width="10.08984375" style="1" customWidth="1"/>
    <col min="4" max="4" width="10.90625" style="1" customWidth="1"/>
    <col min="5" max="5" width="9" style="1" bestFit="1" customWidth="1"/>
    <col min="6" max="6" width="8.36328125" style="1" bestFit="1" customWidth="1"/>
    <col min="7" max="7" width="9.81640625" style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5.5429687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A1" s="63"/>
      <c r="B1" s="56" t="s">
        <v>31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  <c r="U1" s="61" t="s">
        <v>30</v>
      </c>
      <c r="V1" s="62"/>
      <c r="W1" s="62"/>
      <c r="X1" s="62"/>
      <c r="Y1" s="62"/>
      <c r="Z1" s="62"/>
      <c r="AA1" s="62"/>
      <c r="AB1" s="62"/>
    </row>
    <row r="2" spans="1:28" x14ac:dyDescent="0.35">
      <c r="A2" s="8"/>
      <c r="B2" s="53" t="s">
        <v>0</v>
      </c>
      <c r="C2" s="54"/>
      <c r="D2" s="54"/>
      <c r="E2" s="55"/>
      <c r="F2" s="53" t="s">
        <v>1</v>
      </c>
      <c r="G2" s="54"/>
      <c r="H2" s="54"/>
      <c r="I2" s="55"/>
      <c r="J2" s="53" t="s">
        <v>0</v>
      </c>
      <c r="K2" s="54"/>
      <c r="L2" s="54" t="s">
        <v>1</v>
      </c>
      <c r="M2" s="55"/>
      <c r="N2" s="53" t="s">
        <v>2</v>
      </c>
      <c r="O2" s="54"/>
      <c r="P2" s="55"/>
      <c r="Q2" s="9" t="s">
        <v>18</v>
      </c>
      <c r="R2" s="53" t="s">
        <v>20</v>
      </c>
      <c r="S2" s="54"/>
      <c r="T2" s="60"/>
      <c r="U2" s="50"/>
      <c r="V2" s="54" t="s">
        <v>0</v>
      </c>
      <c r="W2" s="54"/>
      <c r="X2" s="54" t="s">
        <v>1</v>
      </c>
      <c r="Y2" s="55"/>
      <c r="Z2" s="59" t="s">
        <v>20</v>
      </c>
      <c r="AA2" s="59"/>
      <c r="AB2" s="59"/>
    </row>
    <row r="3" spans="1:28" x14ac:dyDescent="0.35">
      <c r="A3" s="8"/>
      <c r="B3" s="53" t="s">
        <v>3</v>
      </c>
      <c r="C3" s="54"/>
      <c r="D3" s="54" t="s">
        <v>4</v>
      </c>
      <c r="E3" s="55"/>
      <c r="F3" s="53" t="s">
        <v>3</v>
      </c>
      <c r="G3" s="54"/>
      <c r="H3" s="54" t="s">
        <v>4</v>
      </c>
      <c r="I3" s="55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19</v>
      </c>
      <c r="R3" s="10" t="s">
        <v>3</v>
      </c>
      <c r="S3" s="11" t="s">
        <v>4</v>
      </c>
      <c r="T3" s="33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17</v>
      </c>
      <c r="K4" s="19" t="s">
        <v>17</v>
      </c>
      <c r="L4" s="19" t="s">
        <v>17</v>
      </c>
      <c r="M4" s="20" t="s">
        <v>17</v>
      </c>
      <c r="N4" s="15"/>
      <c r="O4" s="16"/>
      <c r="P4" s="17"/>
      <c r="Q4" s="21"/>
      <c r="R4" s="15"/>
      <c r="S4" s="16"/>
      <c r="T4" s="34"/>
      <c r="U4" s="16"/>
      <c r="V4" s="19" t="s">
        <v>17</v>
      </c>
      <c r="W4" s="19" t="s">
        <v>17</v>
      </c>
      <c r="X4" s="19" t="s">
        <v>17</v>
      </c>
      <c r="Y4" s="20" t="s">
        <v>17</v>
      </c>
      <c r="Z4" s="15"/>
      <c r="AA4" s="16"/>
      <c r="AB4" s="16"/>
    </row>
    <row r="5" spans="1:28" ht="15" thickTop="1" x14ac:dyDescent="0.35">
      <c r="A5" s="41" t="s">
        <v>24</v>
      </c>
      <c r="B5" s="51">
        <v>1581</v>
      </c>
      <c r="C5" s="51">
        <v>1472.5</v>
      </c>
      <c r="D5" s="51">
        <v>1441.5</v>
      </c>
      <c r="E5" s="51">
        <v>1263.75</v>
      </c>
      <c r="F5" s="51">
        <v>1023</v>
      </c>
      <c r="G5" s="51">
        <v>1067</v>
      </c>
      <c r="H5" s="51">
        <v>682</v>
      </c>
      <c r="I5" s="51">
        <v>819</v>
      </c>
      <c r="J5" s="5">
        <f>C5/B5</f>
        <v>0.93137254901960786</v>
      </c>
      <c r="K5" s="6">
        <f>E5/D5</f>
        <v>0.87669094693028093</v>
      </c>
      <c r="L5" s="6">
        <f>G5/F5</f>
        <v>1.043010752688172</v>
      </c>
      <c r="M5" s="7">
        <f>I5/H5</f>
        <v>1.2008797653958945</v>
      </c>
      <c r="N5" s="3">
        <f>C5+G5</f>
        <v>2539.5</v>
      </c>
      <c r="O5" s="4">
        <f>E5+I5</f>
        <v>2082.75</v>
      </c>
      <c r="P5" s="2">
        <f>N5+O5</f>
        <v>4622.25</v>
      </c>
      <c r="Q5" s="42">
        <v>421</v>
      </c>
      <c r="R5" s="44">
        <v>6.0320665083135392</v>
      </c>
      <c r="S5" s="45">
        <v>4.9471496437054636</v>
      </c>
      <c r="T5" s="43">
        <v>10.979216152019003</v>
      </c>
      <c r="U5" s="41" t="s">
        <v>24</v>
      </c>
      <c r="V5" s="5">
        <v>0.95746187363834423</v>
      </c>
      <c r="W5" s="6">
        <v>0.95016726403823182</v>
      </c>
      <c r="X5" s="6">
        <v>1.2121212121212122</v>
      </c>
      <c r="Y5" s="7">
        <v>1.4071969696969697</v>
      </c>
      <c r="Z5" s="44">
        <v>5.0186754551161332</v>
      </c>
      <c r="AA5" s="45">
        <v>4.245260514752041</v>
      </c>
      <c r="AB5" s="43">
        <v>9.2639359698681734</v>
      </c>
    </row>
    <row r="6" spans="1:28" x14ac:dyDescent="0.35">
      <c r="A6" s="41" t="s">
        <v>29</v>
      </c>
      <c r="B6" s="51">
        <v>1953</v>
      </c>
      <c r="C6" s="51">
        <v>2052.416666666667</v>
      </c>
      <c r="D6" s="51">
        <v>1581</v>
      </c>
      <c r="E6" s="51">
        <v>1766.4166666666667</v>
      </c>
      <c r="F6" s="51">
        <v>1023</v>
      </c>
      <c r="G6" s="51">
        <v>1127.75</v>
      </c>
      <c r="H6" s="51">
        <v>682</v>
      </c>
      <c r="I6" s="51">
        <v>891</v>
      </c>
      <c r="J6" s="5">
        <f>C6/B6</f>
        <v>1.0509045912271719</v>
      </c>
      <c r="K6" s="6">
        <f>E6/D6</f>
        <v>1.1172780940333122</v>
      </c>
      <c r="L6" s="6">
        <f>G6/F6</f>
        <v>1.1023949169110459</v>
      </c>
      <c r="M6" s="7">
        <f>I6/H6</f>
        <v>1.3064516129032258</v>
      </c>
      <c r="N6" s="3">
        <f>C6+G6</f>
        <v>3180.166666666667</v>
      </c>
      <c r="O6" s="4">
        <f>E6+I6</f>
        <v>2657.416666666667</v>
      </c>
      <c r="P6" s="2">
        <f>N6+O6</f>
        <v>5837.5833333333339</v>
      </c>
      <c r="Q6" s="42">
        <v>741</v>
      </c>
      <c r="R6" s="44">
        <v>4.2917228969860552</v>
      </c>
      <c r="S6" s="45">
        <v>3.5862573099415207</v>
      </c>
      <c r="T6" s="43">
        <v>7.8779802069275764</v>
      </c>
      <c r="U6" s="41" t="s">
        <v>29</v>
      </c>
      <c r="V6" s="5">
        <v>1.0251322751322751</v>
      </c>
      <c r="W6" s="6">
        <v>1.0815904139433552</v>
      </c>
      <c r="X6" s="6">
        <v>1.1000000000000001</v>
      </c>
      <c r="Y6" s="7">
        <v>1.3320707070707072</v>
      </c>
      <c r="Z6" s="44">
        <v>4.3051209103840682</v>
      </c>
      <c r="AA6" s="45">
        <v>3.604551920341394</v>
      </c>
      <c r="AB6" s="43">
        <v>7.909672830725464</v>
      </c>
    </row>
    <row r="7" spans="1:28" x14ac:dyDescent="0.35">
      <c r="A7" s="2" t="s">
        <v>21</v>
      </c>
      <c r="B7" s="51">
        <v>1844.5</v>
      </c>
      <c r="C7" s="51">
        <v>1881.4833333333333</v>
      </c>
      <c r="D7" s="51">
        <v>1705</v>
      </c>
      <c r="E7" s="51">
        <v>1706.75</v>
      </c>
      <c r="F7" s="51">
        <v>1364</v>
      </c>
      <c r="G7" s="51">
        <v>1353</v>
      </c>
      <c r="H7" s="51">
        <v>1023</v>
      </c>
      <c r="I7" s="51">
        <v>1309</v>
      </c>
      <c r="J7" s="5">
        <f>C7/B7</f>
        <v>1.0200506008855155</v>
      </c>
      <c r="K7" s="6">
        <f t="shared" ref="K7:K21" si="0">E7/D7</f>
        <v>1.0010263929618768</v>
      </c>
      <c r="L7" s="6">
        <f t="shared" ref="L7:L21" si="1">G7/F7</f>
        <v>0.99193548387096775</v>
      </c>
      <c r="M7" s="7">
        <f t="shared" ref="M7:M21" si="2">I7/H7</f>
        <v>1.2795698924731183</v>
      </c>
      <c r="N7" s="3">
        <f>C7+G7</f>
        <v>3234.4833333333336</v>
      </c>
      <c r="O7" s="4">
        <f>E7+I7</f>
        <v>3015.75</v>
      </c>
      <c r="P7" s="2">
        <f>N7+O7</f>
        <v>6250.2333333333336</v>
      </c>
      <c r="Q7" s="35">
        <v>859</v>
      </c>
      <c r="R7" s="36">
        <v>3.7654055102832755</v>
      </c>
      <c r="S7" s="37">
        <v>3.5107683352735739</v>
      </c>
      <c r="T7" s="38">
        <v>7.2761738455568494</v>
      </c>
      <c r="U7" s="1" t="s">
        <v>21</v>
      </c>
      <c r="V7" s="5">
        <v>1.019140989729225</v>
      </c>
      <c r="W7" s="6">
        <v>0.96530303030303033</v>
      </c>
      <c r="X7" s="6">
        <v>0.9916666666666667</v>
      </c>
      <c r="Y7" s="7">
        <v>1.3222222222222222</v>
      </c>
      <c r="Z7" s="36">
        <v>3.4565377532228365</v>
      </c>
      <c r="AA7" s="37">
        <v>3.2063535911602208</v>
      </c>
      <c r="AB7" s="38">
        <v>6.6628913443830573</v>
      </c>
    </row>
    <row r="8" spans="1:28" x14ac:dyDescent="0.35">
      <c r="A8" s="2" t="s">
        <v>28</v>
      </c>
      <c r="B8" s="51">
        <v>1844.5</v>
      </c>
      <c r="C8" s="51">
        <v>1858</v>
      </c>
      <c r="D8" s="51">
        <v>1658.5</v>
      </c>
      <c r="E8" s="51">
        <v>1645.5</v>
      </c>
      <c r="F8" s="51">
        <v>1364</v>
      </c>
      <c r="G8" s="51">
        <v>1369</v>
      </c>
      <c r="H8" s="51">
        <v>1023</v>
      </c>
      <c r="I8" s="51">
        <v>1309</v>
      </c>
      <c r="J8" s="5">
        <f>C8/B8</f>
        <v>1.0073190566549199</v>
      </c>
      <c r="K8" s="6">
        <f>E8/D8</f>
        <v>0.99216159179981911</v>
      </c>
      <c r="L8" s="6">
        <f>G8/F8</f>
        <v>1.0036656891495601</v>
      </c>
      <c r="M8" s="7">
        <f>I8/H8</f>
        <v>1.2795698924731183</v>
      </c>
      <c r="N8" s="3">
        <f>C8+G8</f>
        <v>3227</v>
      </c>
      <c r="O8" s="4">
        <f>E8+I8</f>
        <v>2954.5</v>
      </c>
      <c r="P8" s="2">
        <f>N8+O8</f>
        <v>6181.5</v>
      </c>
      <c r="Q8" s="35">
        <v>808</v>
      </c>
      <c r="R8" s="36">
        <v>3.9938118811881189</v>
      </c>
      <c r="S8" s="37">
        <v>3.6565594059405941</v>
      </c>
      <c r="T8" s="38">
        <v>7.6503712871287126</v>
      </c>
      <c r="U8" s="2" t="s">
        <v>28</v>
      </c>
      <c r="V8" s="5">
        <v>1.0095238095238095</v>
      </c>
      <c r="W8" s="6">
        <v>0.88481481481481483</v>
      </c>
      <c r="X8" s="6">
        <v>0.95772727272727276</v>
      </c>
      <c r="Y8" s="7">
        <v>1.0262626262626262</v>
      </c>
      <c r="Z8" s="36">
        <v>4.4212418300653598</v>
      </c>
      <c r="AA8" s="37">
        <v>2.8895424836601307</v>
      </c>
      <c r="AB8" s="38">
        <v>7.31078431372549</v>
      </c>
    </row>
    <row r="9" spans="1:28" x14ac:dyDescent="0.35">
      <c r="A9" s="2" t="s">
        <v>9</v>
      </c>
      <c r="B9" s="51">
        <v>1844.5</v>
      </c>
      <c r="C9" s="51">
        <v>1904.25</v>
      </c>
      <c r="D9" s="51">
        <v>1395</v>
      </c>
      <c r="E9" s="51">
        <v>1177.2333333333333</v>
      </c>
      <c r="F9" s="51">
        <v>1705</v>
      </c>
      <c r="G9" s="51">
        <v>1652.75</v>
      </c>
      <c r="H9" s="51">
        <v>1023</v>
      </c>
      <c r="I9" s="51">
        <v>1034</v>
      </c>
      <c r="J9" s="5">
        <f t="shared" ref="J9:J21" si="3">C9/B9</f>
        <v>1.0323936026023313</v>
      </c>
      <c r="K9" s="6">
        <f t="shared" si="0"/>
        <v>0.84389486260454005</v>
      </c>
      <c r="L9" s="6">
        <f t="shared" si="1"/>
        <v>0.96935483870967742</v>
      </c>
      <c r="M9" s="7">
        <f t="shared" si="2"/>
        <v>1.010752688172043</v>
      </c>
      <c r="N9" s="3">
        <f>C9+G9</f>
        <v>3557</v>
      </c>
      <c r="O9" s="4">
        <f t="shared" ref="O9:O13" si="4">E9+I9</f>
        <v>2211.2333333333336</v>
      </c>
      <c r="P9" s="2">
        <f>N9+O9</f>
        <v>5768.2333333333336</v>
      </c>
      <c r="Q9" s="35">
        <v>400</v>
      </c>
      <c r="R9" s="36">
        <v>8.8925000000000001</v>
      </c>
      <c r="S9" s="37">
        <v>5.5280833333333339</v>
      </c>
      <c r="T9" s="38">
        <v>14.420583333333333</v>
      </c>
      <c r="U9" s="2" t="s">
        <v>9</v>
      </c>
      <c r="V9" s="5">
        <v>1.0005602240896359</v>
      </c>
      <c r="W9" s="6">
        <v>0.93123809523809531</v>
      </c>
      <c r="X9" s="6">
        <v>0.9916666666666667</v>
      </c>
      <c r="Y9" s="7">
        <v>1.211111111111111</v>
      </c>
      <c r="Z9" s="36">
        <v>5.9177820267686423</v>
      </c>
      <c r="AA9" s="37">
        <v>5.0969407265774374</v>
      </c>
      <c r="AB9" s="38">
        <v>11.01472275334608</v>
      </c>
    </row>
    <row r="10" spans="1:28" s="40" customFormat="1" x14ac:dyDescent="0.35">
      <c r="A10" s="2" t="s">
        <v>10</v>
      </c>
      <c r="B10" s="51">
        <v>1224.5</v>
      </c>
      <c r="C10" s="51">
        <v>1187.75</v>
      </c>
      <c r="D10" s="51">
        <v>1333</v>
      </c>
      <c r="E10" s="51">
        <v>1243.75</v>
      </c>
      <c r="F10" s="51">
        <v>1023</v>
      </c>
      <c r="G10" s="51">
        <v>1013</v>
      </c>
      <c r="H10" s="51">
        <v>1023</v>
      </c>
      <c r="I10" s="51">
        <v>985</v>
      </c>
      <c r="J10" s="5">
        <f>C10/B10</f>
        <v>0.96998775010208249</v>
      </c>
      <c r="K10" s="6">
        <f t="shared" si="0"/>
        <v>0.93304576144036011</v>
      </c>
      <c r="L10" s="6">
        <f t="shared" si="1"/>
        <v>0.99022482893450636</v>
      </c>
      <c r="M10" s="7">
        <f t="shared" si="2"/>
        <v>0.96285434995112418</v>
      </c>
      <c r="N10" s="3">
        <f t="shared" ref="N10:N16" si="5">C10+G10</f>
        <v>2200.75</v>
      </c>
      <c r="O10" s="4">
        <f t="shared" si="4"/>
        <v>2228.75</v>
      </c>
      <c r="P10" s="2">
        <f t="shared" ref="P10:P21" si="6">N10+O10</f>
        <v>4429.5</v>
      </c>
      <c r="Q10" s="35">
        <v>621</v>
      </c>
      <c r="R10" s="36">
        <v>3.5438808373590982</v>
      </c>
      <c r="S10" s="37">
        <v>3.5889694041867957</v>
      </c>
      <c r="T10" s="38">
        <v>7.1328502415458939</v>
      </c>
      <c r="U10" s="2" t="s">
        <v>10</v>
      </c>
      <c r="V10" s="5">
        <v>0.95506329113924049</v>
      </c>
      <c r="W10" s="6">
        <v>0.96434108527131779</v>
      </c>
      <c r="X10" s="6">
        <v>1</v>
      </c>
      <c r="Y10" s="7">
        <v>1.0575757575757576</v>
      </c>
      <c r="Z10" s="36">
        <v>3.3360849056603774</v>
      </c>
      <c r="AA10" s="37">
        <v>3.6022012578616351</v>
      </c>
      <c r="AB10" s="38">
        <v>6.9382861635220126</v>
      </c>
    </row>
    <row r="11" spans="1:28" x14ac:dyDescent="0.35">
      <c r="A11" s="2" t="s">
        <v>11</v>
      </c>
      <c r="B11" s="51">
        <v>2325</v>
      </c>
      <c r="C11" s="51">
        <v>2193.083333333333</v>
      </c>
      <c r="D11" s="51">
        <v>372</v>
      </c>
      <c r="E11" s="51">
        <v>156.75</v>
      </c>
      <c r="F11" s="51">
        <v>1705</v>
      </c>
      <c r="G11" s="51">
        <v>2002.6666666666667</v>
      </c>
      <c r="H11" s="51">
        <v>341</v>
      </c>
      <c r="I11" s="51">
        <v>187</v>
      </c>
      <c r="J11" s="5">
        <f>C11/B11</f>
        <v>0.94326164874551954</v>
      </c>
      <c r="K11" s="6">
        <f t="shared" ref="K11" si="7">E11/D11</f>
        <v>0.4213709677419355</v>
      </c>
      <c r="L11" s="6">
        <f t="shared" ref="L11" si="8">G11/F11</f>
        <v>1.1745845552297165</v>
      </c>
      <c r="M11" s="7">
        <f t="shared" ref="M11" si="9">I11/H11</f>
        <v>0.54838709677419351</v>
      </c>
      <c r="N11" s="3">
        <f t="shared" ref="N11" si="10">C11+G11</f>
        <v>4195.75</v>
      </c>
      <c r="O11" s="4">
        <f t="shared" ref="O11" si="11">E11+I11</f>
        <v>343.75</v>
      </c>
      <c r="P11" s="2">
        <f t="shared" ref="P11" si="12">N11+O11</f>
        <v>4539.5</v>
      </c>
      <c r="Q11" s="35">
        <v>129</v>
      </c>
      <c r="R11" s="36">
        <v>32.525193798449614</v>
      </c>
      <c r="S11" s="37">
        <v>2.6647286821705425</v>
      </c>
      <c r="T11" s="38">
        <v>35.189922480620154</v>
      </c>
      <c r="U11" s="2" t="s">
        <v>11</v>
      </c>
      <c r="V11" s="5">
        <v>0.9750740740740742</v>
      </c>
      <c r="W11" s="6">
        <v>0.52166666666666661</v>
      </c>
      <c r="X11" s="6">
        <v>1.2009090909090909</v>
      </c>
      <c r="Y11" s="4">
        <v>0.51590909090909087</v>
      </c>
      <c r="Z11" s="36">
        <v>27.469846491228072</v>
      </c>
      <c r="AA11" s="37">
        <v>2.6644736842105261</v>
      </c>
      <c r="AB11" s="38">
        <v>30.134320175438599</v>
      </c>
    </row>
    <row r="12" spans="1:28" x14ac:dyDescent="0.35">
      <c r="A12" s="2" t="s">
        <v>23</v>
      </c>
      <c r="B12" s="51">
        <v>1844.5</v>
      </c>
      <c r="C12" s="51">
        <v>1886.55</v>
      </c>
      <c r="D12" s="51">
        <v>1705</v>
      </c>
      <c r="E12" s="51">
        <v>1957.166666666667</v>
      </c>
      <c r="F12" s="51">
        <v>1364</v>
      </c>
      <c r="G12" s="51">
        <v>1355.25</v>
      </c>
      <c r="H12" s="51">
        <v>1023</v>
      </c>
      <c r="I12" s="51">
        <v>1362.5</v>
      </c>
      <c r="J12" s="5">
        <f t="shared" si="3"/>
        <v>1.0227975060992138</v>
      </c>
      <c r="K12" s="6">
        <f t="shared" si="0"/>
        <v>1.1478983382209191</v>
      </c>
      <c r="L12" s="6">
        <f t="shared" si="1"/>
        <v>0.99358504398826974</v>
      </c>
      <c r="M12" s="7">
        <f t="shared" si="2"/>
        <v>1.3318670576735092</v>
      </c>
      <c r="N12" s="3">
        <f t="shared" si="5"/>
        <v>3241.8</v>
      </c>
      <c r="O12" s="4">
        <f t="shared" si="4"/>
        <v>3319.666666666667</v>
      </c>
      <c r="P12" s="2">
        <f t="shared" si="6"/>
        <v>6561.4666666666672</v>
      </c>
      <c r="Q12" s="35">
        <v>909</v>
      </c>
      <c r="R12" s="36">
        <v>3.5663366336633664</v>
      </c>
      <c r="S12" s="37">
        <v>3.6519985331866525</v>
      </c>
      <c r="T12" s="38">
        <v>7.2183351668500189</v>
      </c>
      <c r="U12" s="2" t="s">
        <v>23</v>
      </c>
      <c r="V12" s="5">
        <v>1.0431279178338002</v>
      </c>
      <c r="W12" s="6">
        <v>1.0575555555555556</v>
      </c>
      <c r="X12" s="6">
        <v>0.99715909090909094</v>
      </c>
      <c r="Y12" s="7">
        <v>1.3111111111111111</v>
      </c>
      <c r="Z12" s="36">
        <v>3.5750656167979007</v>
      </c>
      <c r="AA12" s="37">
        <v>3.4229096362954632</v>
      </c>
      <c r="AB12" s="38">
        <v>6.9979752530933634</v>
      </c>
    </row>
    <row r="13" spans="1:28" x14ac:dyDescent="0.35">
      <c r="A13" s="2" t="s">
        <v>25</v>
      </c>
      <c r="B13" s="51">
        <v>976.5</v>
      </c>
      <c r="C13" s="51">
        <v>984.73333333333335</v>
      </c>
      <c r="D13" s="51">
        <v>992</v>
      </c>
      <c r="E13" s="51">
        <v>944.75</v>
      </c>
      <c r="F13" s="51">
        <v>682</v>
      </c>
      <c r="G13" s="51">
        <v>682</v>
      </c>
      <c r="H13" s="51">
        <v>341</v>
      </c>
      <c r="I13" s="51">
        <v>341</v>
      </c>
      <c r="J13" s="5">
        <f t="shared" si="3"/>
        <v>1.008431472947602</v>
      </c>
      <c r="K13" s="6">
        <f t="shared" si="0"/>
        <v>0.95236895161290325</v>
      </c>
      <c r="L13" s="6">
        <f t="shared" si="1"/>
        <v>1</v>
      </c>
      <c r="M13" s="7">
        <f t="shared" si="2"/>
        <v>1</v>
      </c>
      <c r="N13" s="3">
        <f t="shared" si="5"/>
        <v>1666.7333333333333</v>
      </c>
      <c r="O13" s="4">
        <f t="shared" si="4"/>
        <v>1285.75</v>
      </c>
      <c r="P13" s="2">
        <f t="shared" si="6"/>
        <v>2952.4833333333336</v>
      </c>
      <c r="Q13" s="35">
        <v>381</v>
      </c>
      <c r="R13" s="36">
        <v>4.3746281714785651</v>
      </c>
      <c r="S13" s="37">
        <v>3.3746719160104988</v>
      </c>
      <c r="T13" s="38">
        <v>7.7493000874890647</v>
      </c>
      <c r="U13" s="2" t="s">
        <v>25</v>
      </c>
      <c r="V13" s="5">
        <v>1.0012345679012349</v>
      </c>
      <c r="W13" s="6">
        <v>0.98854166666666665</v>
      </c>
      <c r="X13" s="6">
        <v>1.0007575757575757</v>
      </c>
      <c r="Y13" s="7">
        <v>1.1022727272727273</v>
      </c>
      <c r="Z13" s="36">
        <v>4.3897996357012756</v>
      </c>
      <c r="AA13" s="37">
        <v>3.5867486338797816</v>
      </c>
      <c r="AB13" s="38">
        <v>7.9765482695810572</v>
      </c>
    </row>
    <row r="14" spans="1:28" x14ac:dyDescent="0.35">
      <c r="A14" s="2" t="s">
        <v>12</v>
      </c>
      <c r="B14" s="51">
        <v>3345</v>
      </c>
      <c r="C14" s="51">
        <v>2762.7333333333331</v>
      </c>
      <c r="D14" s="51">
        <v>930</v>
      </c>
      <c r="E14" s="51">
        <v>961.75</v>
      </c>
      <c r="F14" s="51">
        <v>2046</v>
      </c>
      <c r="G14" s="51">
        <v>2083.0833333333335</v>
      </c>
      <c r="H14" s="51">
        <v>682</v>
      </c>
      <c r="I14" s="51">
        <v>714</v>
      </c>
      <c r="J14" s="5">
        <f t="shared" si="3"/>
        <v>0.82592924763328346</v>
      </c>
      <c r="K14" s="6">
        <f t="shared" si="0"/>
        <v>1.0341397849462366</v>
      </c>
      <c r="L14" s="6">
        <f t="shared" si="1"/>
        <v>1.0181247963506028</v>
      </c>
      <c r="M14" s="7">
        <f t="shared" si="2"/>
        <v>1.0469208211143695</v>
      </c>
      <c r="N14" s="3">
        <f t="shared" si="5"/>
        <v>4845.8166666666666</v>
      </c>
      <c r="O14" s="4">
        <f>E14+I14</f>
        <v>1675.75</v>
      </c>
      <c r="P14" s="2">
        <f t="shared" si="6"/>
        <v>6521.5666666666666</v>
      </c>
      <c r="Q14" s="35">
        <v>613</v>
      </c>
      <c r="R14" s="36">
        <v>7.9050842849374661</v>
      </c>
      <c r="S14" s="37">
        <v>2.7336867862969005</v>
      </c>
      <c r="T14" s="38">
        <v>10.638771071234366</v>
      </c>
      <c r="U14" s="2" t="s">
        <v>12</v>
      </c>
      <c r="V14" s="5">
        <v>0.84821375186846026</v>
      </c>
      <c r="W14" s="6">
        <v>1.0733333333333333</v>
      </c>
      <c r="X14" s="6">
        <v>1.0433922558922561</v>
      </c>
      <c r="Y14" s="7">
        <v>1.0469696969696969</v>
      </c>
      <c r="Z14" s="36">
        <v>8.8940234134319152</v>
      </c>
      <c r="AA14" s="37">
        <v>3.0628465804066543</v>
      </c>
      <c r="AB14" s="38">
        <v>11.95686999383857</v>
      </c>
    </row>
    <row r="15" spans="1:28" s="40" customFormat="1" x14ac:dyDescent="0.35">
      <c r="A15" s="39" t="s">
        <v>13</v>
      </c>
      <c r="B15" s="51">
        <v>1844.5</v>
      </c>
      <c r="C15" s="51">
        <v>1938</v>
      </c>
      <c r="D15" s="51">
        <v>1255.5</v>
      </c>
      <c r="E15" s="51">
        <v>1092.8</v>
      </c>
      <c r="F15" s="51">
        <v>1364</v>
      </c>
      <c r="G15" s="51">
        <v>1364</v>
      </c>
      <c r="H15" s="51">
        <v>1023</v>
      </c>
      <c r="I15" s="51">
        <v>1001</v>
      </c>
      <c r="J15" s="5">
        <f t="shared" si="3"/>
        <v>1.0506912442396312</v>
      </c>
      <c r="K15" s="6">
        <f t="shared" si="0"/>
        <v>0.87041019514137785</v>
      </c>
      <c r="L15" s="6">
        <f t="shared" si="1"/>
        <v>1</v>
      </c>
      <c r="M15" s="7">
        <f t="shared" si="2"/>
        <v>0.978494623655914</v>
      </c>
      <c r="N15" s="3">
        <f t="shared" si="5"/>
        <v>3302</v>
      </c>
      <c r="O15" s="4">
        <f t="shared" ref="O15:O21" si="13">E15+I15</f>
        <v>2093.8000000000002</v>
      </c>
      <c r="P15" s="2">
        <f t="shared" si="6"/>
        <v>5395.8</v>
      </c>
      <c r="Q15" s="35">
        <v>751</v>
      </c>
      <c r="R15" s="36">
        <v>4.3968042609853528</v>
      </c>
      <c r="S15" s="37">
        <v>2.7880159786950736</v>
      </c>
      <c r="T15" s="38">
        <v>7.1848202396804259</v>
      </c>
      <c r="U15" s="2" t="s">
        <v>13</v>
      </c>
      <c r="V15" s="5">
        <v>1.0365452847805789</v>
      </c>
      <c r="W15" s="6">
        <v>0.96576131687242783</v>
      </c>
      <c r="X15" s="6">
        <v>1.0022727272727272</v>
      </c>
      <c r="Y15" s="7">
        <v>0.99217171717171715</v>
      </c>
      <c r="Z15" s="36">
        <v>4.0997846683893195</v>
      </c>
      <c r="AA15" s="37">
        <v>2.7850775193798447</v>
      </c>
      <c r="AB15" s="38">
        <v>6.8848621877691647</v>
      </c>
    </row>
    <row r="16" spans="1:28" x14ac:dyDescent="0.35">
      <c r="A16" s="2" t="s">
        <v>14</v>
      </c>
      <c r="B16" s="51">
        <v>1844.5</v>
      </c>
      <c r="C16" s="51">
        <v>1918.5</v>
      </c>
      <c r="D16" s="51">
        <v>1581</v>
      </c>
      <c r="E16" s="51">
        <v>1770.5</v>
      </c>
      <c r="F16" s="51">
        <v>1364</v>
      </c>
      <c r="G16" s="51">
        <v>1364</v>
      </c>
      <c r="H16" s="51">
        <v>1023</v>
      </c>
      <c r="I16" s="51">
        <v>1320</v>
      </c>
      <c r="J16" s="5">
        <f t="shared" si="3"/>
        <v>1.040119273515858</v>
      </c>
      <c r="K16" s="6">
        <f t="shared" si="0"/>
        <v>1.1198608475648324</v>
      </c>
      <c r="L16" s="6">
        <f t="shared" si="1"/>
        <v>1</v>
      </c>
      <c r="M16" s="7">
        <f t="shared" si="2"/>
        <v>1.2903225806451613</v>
      </c>
      <c r="N16" s="3">
        <f t="shared" si="5"/>
        <v>3282.5</v>
      </c>
      <c r="O16" s="4">
        <f t="shared" si="13"/>
        <v>3090.5</v>
      </c>
      <c r="P16" s="2">
        <f t="shared" si="6"/>
        <v>6373</v>
      </c>
      <c r="Q16" s="35">
        <v>862</v>
      </c>
      <c r="R16" s="36">
        <v>3.8080046403712298</v>
      </c>
      <c r="S16" s="37">
        <v>3.5852668213457077</v>
      </c>
      <c r="T16" s="38">
        <v>7.3932714617169371</v>
      </c>
      <c r="U16" s="39" t="s">
        <v>14</v>
      </c>
      <c r="V16" s="5">
        <v>1.0658263305322129</v>
      </c>
      <c r="W16" s="6">
        <v>1.055718954248366</v>
      </c>
      <c r="X16" s="6">
        <v>0.98333333333333328</v>
      </c>
      <c r="Y16" s="7">
        <v>1.2313131313131314</v>
      </c>
      <c r="Z16" s="36">
        <v>3.6163841807909605</v>
      </c>
      <c r="AA16" s="37">
        <v>3.2025423728813558</v>
      </c>
      <c r="AB16" s="38">
        <v>6.8189265536723163</v>
      </c>
    </row>
    <row r="17" spans="1:28" x14ac:dyDescent="0.35">
      <c r="A17" s="2" t="s">
        <v>26</v>
      </c>
      <c r="B17" s="51">
        <v>824.6</v>
      </c>
      <c r="C17" s="51">
        <v>771.25</v>
      </c>
      <c r="D17" s="51">
        <v>496</v>
      </c>
      <c r="E17" s="51">
        <v>530.75</v>
      </c>
      <c r="F17" s="51">
        <v>713</v>
      </c>
      <c r="G17" s="51">
        <v>659.91666666666674</v>
      </c>
      <c r="H17" s="51">
        <v>341</v>
      </c>
      <c r="I17" s="51">
        <v>253</v>
      </c>
      <c r="J17" s="5">
        <f t="shared" si="3"/>
        <v>0.93530196458889159</v>
      </c>
      <c r="K17" s="6">
        <f t="shared" si="0"/>
        <v>1.0700604838709677</v>
      </c>
      <c r="L17" s="6">
        <f t="shared" si="1"/>
        <v>0.92554932211313712</v>
      </c>
      <c r="M17" s="7">
        <f>I17/H17</f>
        <v>0.74193548387096775</v>
      </c>
      <c r="N17" s="3">
        <f>C17+G17</f>
        <v>1431.1666666666667</v>
      </c>
      <c r="O17" s="4">
        <f t="shared" si="13"/>
        <v>783.75</v>
      </c>
      <c r="P17" s="2">
        <f t="shared" si="6"/>
        <v>2214.916666666667</v>
      </c>
      <c r="Q17" s="35">
        <v>174</v>
      </c>
      <c r="R17" s="36">
        <v>8.2250957854406135</v>
      </c>
      <c r="S17" s="37">
        <v>4.5043103448275863</v>
      </c>
      <c r="T17" s="38">
        <v>12.729406130268201</v>
      </c>
      <c r="U17" s="2" t="s">
        <v>26</v>
      </c>
      <c r="V17" s="5">
        <v>0.94956140350877194</v>
      </c>
      <c r="W17" s="6">
        <v>1.3812500000000001</v>
      </c>
      <c r="X17" s="6">
        <v>0.95797101449275357</v>
      </c>
      <c r="Y17" s="7">
        <v>0.77247474747474754</v>
      </c>
      <c r="Z17" s="36">
        <v>6.7882775119617227</v>
      </c>
      <c r="AA17" s="37">
        <v>3.5988835725677832</v>
      </c>
      <c r="AB17" s="38">
        <v>10.387161084529504</v>
      </c>
    </row>
    <row r="18" spans="1:28" s="40" customFormat="1" x14ac:dyDescent="0.35">
      <c r="A18" s="2" t="s">
        <v>22</v>
      </c>
      <c r="B18" s="51">
        <v>713</v>
      </c>
      <c r="C18" s="51">
        <v>711.5</v>
      </c>
      <c r="D18" s="51">
        <v>0</v>
      </c>
      <c r="E18" s="51">
        <v>0</v>
      </c>
      <c r="F18" s="51">
        <v>713</v>
      </c>
      <c r="G18" s="51">
        <v>713</v>
      </c>
      <c r="H18" s="51">
        <v>0</v>
      </c>
      <c r="I18" s="51">
        <v>0</v>
      </c>
      <c r="J18" s="5">
        <f>C18/B18</f>
        <v>0.99789621318373067</v>
      </c>
      <c r="K18" s="4">
        <v>0</v>
      </c>
      <c r="L18" s="6">
        <f t="shared" si="1"/>
        <v>1</v>
      </c>
      <c r="M18" s="4">
        <v>0</v>
      </c>
      <c r="N18" s="3">
        <f>C18+G18</f>
        <v>1424.5</v>
      </c>
      <c r="O18" s="4">
        <f t="shared" si="13"/>
        <v>0</v>
      </c>
      <c r="P18" s="2">
        <f t="shared" si="6"/>
        <v>1424.5</v>
      </c>
      <c r="Q18" s="35">
        <v>56</v>
      </c>
      <c r="R18" s="36">
        <v>25.4375</v>
      </c>
      <c r="S18" s="37">
        <v>0</v>
      </c>
      <c r="T18" s="38">
        <v>25.4375</v>
      </c>
      <c r="U18" s="2" t="s">
        <v>22</v>
      </c>
      <c r="V18" s="5">
        <v>1.0014492753623188</v>
      </c>
      <c r="W18" s="4">
        <v>0</v>
      </c>
      <c r="X18" s="6">
        <v>1.0029048656499637</v>
      </c>
      <c r="Y18" s="4">
        <v>0</v>
      </c>
      <c r="Z18" s="36">
        <v>13.678217821782178</v>
      </c>
      <c r="AA18" s="37">
        <v>0</v>
      </c>
      <c r="AB18" s="38">
        <v>13.678217821782178</v>
      </c>
    </row>
    <row r="19" spans="1:28" x14ac:dyDescent="0.35">
      <c r="A19" s="2" t="s">
        <v>15</v>
      </c>
      <c r="B19" s="51">
        <v>1131.5</v>
      </c>
      <c r="C19" s="51">
        <v>1154.75</v>
      </c>
      <c r="D19" s="51">
        <v>945.5</v>
      </c>
      <c r="E19" s="51">
        <v>892.5</v>
      </c>
      <c r="F19" s="51">
        <v>713</v>
      </c>
      <c r="G19" s="51">
        <v>682.75</v>
      </c>
      <c r="H19" s="51">
        <v>682</v>
      </c>
      <c r="I19" s="51">
        <v>682</v>
      </c>
      <c r="J19" s="5">
        <f t="shared" si="3"/>
        <v>1.0205479452054795</v>
      </c>
      <c r="K19" s="6">
        <f t="shared" si="0"/>
        <v>0.94394500264410364</v>
      </c>
      <c r="L19" s="6">
        <f t="shared" si="1"/>
        <v>0.95757363253856942</v>
      </c>
      <c r="M19" s="7">
        <f t="shared" si="2"/>
        <v>1</v>
      </c>
      <c r="N19" s="3">
        <f>C19+G19</f>
        <v>1837.5</v>
      </c>
      <c r="O19" s="4">
        <f t="shared" si="13"/>
        <v>1574.5</v>
      </c>
      <c r="P19" s="2">
        <f t="shared" si="6"/>
        <v>3412</v>
      </c>
      <c r="Q19" s="35">
        <v>422</v>
      </c>
      <c r="R19" s="36">
        <v>4.3542654028436019</v>
      </c>
      <c r="S19" s="37">
        <v>3.7310426540284358</v>
      </c>
      <c r="T19" s="38">
        <v>8.0853080568720372</v>
      </c>
      <c r="U19" s="2" t="s">
        <v>15</v>
      </c>
      <c r="V19" s="5">
        <v>1.0257838660578387</v>
      </c>
      <c r="W19" s="6">
        <v>0.99098360655737705</v>
      </c>
      <c r="X19" s="6">
        <v>0.95652173913043481</v>
      </c>
      <c r="Y19" s="7">
        <v>1.1000000000000001</v>
      </c>
      <c r="Z19" s="36">
        <v>3.531155115511551</v>
      </c>
      <c r="AA19" s="37">
        <v>3.2331683168316832</v>
      </c>
      <c r="AB19" s="38">
        <v>6.7643234323432351</v>
      </c>
    </row>
    <row r="20" spans="1:28" x14ac:dyDescent="0.35">
      <c r="A20" s="2" t="s">
        <v>27</v>
      </c>
      <c r="B20" s="51">
        <v>2604</v>
      </c>
      <c r="C20" s="51">
        <v>2594.3166666666671</v>
      </c>
      <c r="D20" s="51">
        <v>1333</v>
      </c>
      <c r="E20" s="51">
        <v>1278.5</v>
      </c>
      <c r="F20" s="51">
        <v>2387</v>
      </c>
      <c r="G20" s="51">
        <v>2343</v>
      </c>
      <c r="H20" s="51">
        <v>1023</v>
      </c>
      <c r="I20" s="51">
        <v>1034</v>
      </c>
      <c r="J20" s="5">
        <f t="shared" si="3"/>
        <v>0.99628136200716866</v>
      </c>
      <c r="K20" s="6">
        <f t="shared" si="0"/>
        <v>0.95911477869467365</v>
      </c>
      <c r="L20" s="6">
        <f t="shared" si="1"/>
        <v>0.98156682027649766</v>
      </c>
      <c r="M20" s="7">
        <f t="shared" si="2"/>
        <v>1.010752688172043</v>
      </c>
      <c r="N20" s="3">
        <f>C20+G20</f>
        <v>4937.3166666666675</v>
      </c>
      <c r="O20" s="4">
        <f t="shared" si="13"/>
        <v>2312.5</v>
      </c>
      <c r="P20" s="2">
        <f t="shared" si="6"/>
        <v>7249.8166666666675</v>
      </c>
      <c r="Q20" s="35">
        <v>742</v>
      </c>
      <c r="R20" s="36">
        <v>6.6540655884995523</v>
      </c>
      <c r="S20" s="37">
        <v>3.1165768194070083</v>
      </c>
      <c r="T20" s="38">
        <v>9.7706424079065606</v>
      </c>
      <c r="U20" s="2" t="s">
        <v>27</v>
      </c>
      <c r="V20" s="5">
        <v>0.98564814814814805</v>
      </c>
      <c r="W20" s="6">
        <v>0.98466408268733852</v>
      </c>
      <c r="X20" s="6">
        <v>0.97997835497835495</v>
      </c>
      <c r="Y20" s="7">
        <v>1.0547811447811448</v>
      </c>
      <c r="Z20" s="36">
        <v>6.4417684305744007</v>
      </c>
      <c r="AA20" s="37">
        <v>3.1403663500678425</v>
      </c>
      <c r="AB20" s="38">
        <v>9.5821347806422423</v>
      </c>
    </row>
    <row r="21" spans="1:28" ht="15" thickBot="1" x14ac:dyDescent="0.4">
      <c r="A21" s="2" t="s">
        <v>16</v>
      </c>
      <c r="B21" s="51">
        <v>1068.5</v>
      </c>
      <c r="C21" s="51">
        <v>1024.5</v>
      </c>
      <c r="D21" s="51">
        <v>356</v>
      </c>
      <c r="E21" s="51">
        <v>335.25</v>
      </c>
      <c r="F21" s="51">
        <v>1069.5</v>
      </c>
      <c r="G21" s="51">
        <v>1012</v>
      </c>
      <c r="H21" s="51">
        <v>356.5</v>
      </c>
      <c r="I21" s="51">
        <v>368</v>
      </c>
      <c r="J21" s="5">
        <f t="shared" si="3"/>
        <v>0.95882077678989241</v>
      </c>
      <c r="K21" s="6">
        <f t="shared" si="0"/>
        <v>0.9417134831460674</v>
      </c>
      <c r="L21" s="6">
        <f t="shared" si="1"/>
        <v>0.94623655913978499</v>
      </c>
      <c r="M21" s="7">
        <f t="shared" si="2"/>
        <v>1.032258064516129</v>
      </c>
      <c r="N21" s="3">
        <f>C21+G21</f>
        <v>2036.5</v>
      </c>
      <c r="O21" s="4">
        <f t="shared" si="13"/>
        <v>703.25</v>
      </c>
      <c r="P21" s="2">
        <f t="shared" si="6"/>
        <v>2739.75</v>
      </c>
      <c r="Q21" s="35">
        <v>210</v>
      </c>
      <c r="R21" s="36">
        <v>9.6976190476190478</v>
      </c>
      <c r="S21" s="37">
        <v>3.3488095238095239</v>
      </c>
      <c r="T21" s="38">
        <v>13.046428571428571</v>
      </c>
      <c r="U21" s="2" t="s">
        <v>16</v>
      </c>
      <c r="V21" s="5">
        <v>0.9426506024096386</v>
      </c>
      <c r="W21" s="6">
        <v>0.96070175438596495</v>
      </c>
      <c r="X21" s="6">
        <v>1.001930501930502</v>
      </c>
      <c r="Y21" s="7">
        <v>1.0652173913043479</v>
      </c>
      <c r="Z21" s="36">
        <v>7.3043478260869561</v>
      </c>
      <c r="AA21" s="37">
        <v>2.5715579710144927</v>
      </c>
      <c r="AB21" s="38">
        <v>9.8759057971014492</v>
      </c>
    </row>
    <row r="22" spans="1:28" ht="15" thickTop="1" x14ac:dyDescent="0.35">
      <c r="A22" s="25" t="s">
        <v>2</v>
      </c>
      <c r="B22" s="25">
        <f t="shared" ref="B22:G22" si="14">SUM(B5:B21)</f>
        <v>28813.599999999999</v>
      </c>
      <c r="C22" s="46">
        <f t="shared" si="14"/>
        <v>28296.316666666666</v>
      </c>
      <c r="D22" s="46">
        <f t="shared" si="14"/>
        <v>19080</v>
      </c>
      <c r="E22" s="25">
        <f t="shared" si="14"/>
        <v>18724.116666666669</v>
      </c>
      <c r="F22" s="25">
        <f t="shared" si="14"/>
        <v>21622.5</v>
      </c>
      <c r="G22" s="46">
        <f t="shared" si="14"/>
        <v>21844.166666666668</v>
      </c>
      <c r="H22" s="25">
        <f t="shared" ref="H22:I22" si="15">SUM(H5:H21)</f>
        <v>12291.5</v>
      </c>
      <c r="I22" s="25">
        <f t="shared" si="15"/>
        <v>13609.5</v>
      </c>
      <c r="J22" s="28">
        <f>C22/B22</f>
        <v>0.98204725083525379</v>
      </c>
      <c r="K22" s="29">
        <f>E22/D22</f>
        <v>0.98134783368273948</v>
      </c>
      <c r="L22" s="29">
        <f>G22/F22</f>
        <v>1.0102516668593673</v>
      </c>
      <c r="M22" s="30">
        <f>I22/H22</f>
        <v>1.1072285725908149</v>
      </c>
      <c r="N22" s="26">
        <f>SUM(N5:N21)</f>
        <v>50140.48333333333</v>
      </c>
      <c r="O22" s="27">
        <f>SUM(O5:O21)</f>
        <v>32333.616666666669</v>
      </c>
      <c r="P22" s="27">
        <f>SUM(P5:P21)</f>
        <v>82474.100000000006</v>
      </c>
      <c r="Q22" s="27">
        <f>SUM(Q5:Q21)</f>
        <v>9099</v>
      </c>
      <c r="R22" s="52">
        <v>5.5</v>
      </c>
      <c r="S22" s="52">
        <v>3.6</v>
      </c>
      <c r="T22" s="52">
        <v>9.1</v>
      </c>
      <c r="U22" s="32"/>
      <c r="V22" s="28">
        <v>0.98523010865623573</v>
      </c>
      <c r="W22" s="29">
        <v>0.9870684857123464</v>
      </c>
      <c r="X22" s="29">
        <v>1.024429098265988</v>
      </c>
      <c r="Y22" s="30">
        <v>1.1345789547428893</v>
      </c>
      <c r="Z22" s="31">
        <v>5.1496490489225808</v>
      </c>
      <c r="AA22" s="31">
        <v>3.3347985540815608</v>
      </c>
      <c r="AB22" s="31">
        <v>8.484447603004142</v>
      </c>
    </row>
    <row r="23" spans="1:28" x14ac:dyDescent="0.35">
      <c r="A23" s="11"/>
      <c r="B23" s="11"/>
      <c r="C23" s="47"/>
      <c r="D23" s="11"/>
      <c r="E23" s="11"/>
      <c r="F23" s="11"/>
      <c r="G23" s="47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49"/>
      <c r="S23" s="49"/>
      <c r="T23" s="49"/>
      <c r="U23" s="49"/>
      <c r="V23" s="48"/>
      <c r="W23" s="48"/>
      <c r="X23" s="48"/>
      <c r="Y23" s="48"/>
      <c r="Z23" s="49"/>
      <c r="AA23" s="49"/>
      <c r="AB23" s="49"/>
    </row>
    <row r="24" spans="1:28" x14ac:dyDescent="0.35">
      <c r="A24" s="13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9" priority="138" operator="lessThan">
      <formula>0.9</formula>
    </cfRule>
    <cfRule type="cellIs" dxfId="8" priority="139" operator="greaterThan">
      <formula>1.1</formula>
    </cfRule>
  </conditionalFormatting>
  <conditionalFormatting sqref="J22:M22">
    <cfRule type="cellIs" dxfId="7" priority="141" stopIfTrue="1" operator="greaterThan">
      <formula>1.1</formula>
    </cfRule>
  </conditionalFormatting>
  <conditionalFormatting sqref="V23:Y23 J18 J19:M21 L18 V12:Y17 J5:M17 V8:Y10">
    <cfRule type="cellIs" dxfId="6" priority="94" operator="greaterThan">
      <formula>1.1</formula>
    </cfRule>
  </conditionalFormatting>
  <conditionalFormatting sqref="J18 J19:M21 L18 V12:Y17 J5:M17 V8:Y10">
    <cfRule type="cellIs" dxfId="5" priority="48" operator="lessThan">
      <formula>0.9</formula>
    </cfRule>
  </conditionalFormatting>
  <conditionalFormatting sqref="V22:Y22">
    <cfRule type="cellIs" dxfId="4" priority="3" operator="lessThan">
      <formula>0.9</formula>
    </cfRule>
    <cfRule type="cellIs" dxfId="3" priority="4" operator="greaterThan">
      <formula>1.1</formula>
    </cfRule>
  </conditionalFormatting>
  <conditionalFormatting sqref="V22:Y22">
    <cfRule type="cellIs" dxfId="2" priority="5" stopIfTrue="1" operator="greaterThan">
      <formula>1.1</formula>
    </cfRule>
  </conditionalFormatting>
  <conditionalFormatting sqref="V18 V19:Y21 X18 V11:X11 V5:Y7">
    <cfRule type="cellIs" dxfId="1" priority="2" operator="greaterThan">
      <formula>1.1</formula>
    </cfRule>
  </conditionalFormatting>
  <conditionalFormatting sqref="V18 V19:Y21 X18 V11:X11 V5:Y7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http://purl.org/dc/terms/"/>
    <ds:schemaRef ds:uri="http://schemas.microsoft.com/office/infopath/2007/PartnerControls"/>
    <ds:schemaRef ds:uri="5789755c-de38-4fe3-9623-40afa3bba1e2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32678723-8c06-45e1-8bd0-318b9868a43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2025-08-07T12:36:56Z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